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 name="Table-17" sheetId="18" r:id="rId18"/>
    <sheet name="Table-18" sheetId="19" r:id="rId19"/>
    <sheet name="Table-19" sheetId="20" r:id="rId20"/>
    <sheet name="Table-20" sheetId="21" r:id="rId21"/>
    <sheet name="Table-21" sheetId="22" r:id="rId22"/>
    <sheet name="Table-22" sheetId="23" r:id="rId23"/>
    <sheet name="Table-23" sheetId="24" r:id="rId24"/>
    <sheet name="Table-24" sheetId="25" r:id="rId25"/>
    <sheet name="Table-25" sheetId="26" r:id="rId26"/>
    <sheet name="Table-26" sheetId="27" r:id="rId27"/>
    <sheet name="Table-27" sheetId="28" r:id="rId28"/>
    <sheet name="Table-28" sheetId="29" r:id="rId29"/>
    <sheet name="Table-29" sheetId="30" r:id="rId30"/>
    <sheet name="Table-30" sheetId="31" r:id="rId31"/>
    <sheet name="Table-31" sheetId="32" r:id="rId32"/>
    <sheet name="Table-32" sheetId="33" r:id="rId33"/>
    <sheet name="Table-33" sheetId="34" r:id="rId34"/>
    <sheet name="Table-34" sheetId="35" r:id="rId35"/>
    <sheet name="Table-35" sheetId="36" r:id="rId36"/>
    <sheet name="Table-36" sheetId="37" r:id="rId37"/>
    <sheet name="Table-37" sheetId="38" r:id="rId38"/>
    <sheet name="Table-38" sheetId="39" r:id="rId39"/>
    <sheet name="Table-39" sheetId="40" r:id="rId40"/>
    <sheet name="Table-40" sheetId="41" r:id="rId41"/>
    <sheet name="Table-41" sheetId="42" r:id="rId42"/>
    <sheet name="Table-42" sheetId="43" r:id="rId43"/>
    <sheet name="Table-43" sheetId="44" r:id="rId44"/>
    <sheet name="Table-44" sheetId="45" r:id="rId45"/>
    <sheet name="Table-45" sheetId="46" r:id="rId46"/>
    <sheet name="Table-46" sheetId="47" r:id="rId47"/>
    <sheet name="Table-47" sheetId="48" r:id="rId48"/>
    <sheet name="Table-48" sheetId="49" r:id="rId49"/>
    <sheet name="Table-49" sheetId="50" r:id="rId50"/>
    <sheet name="Table-50" sheetId="51" r:id="rId51"/>
  </sheets>
  <definedNames/>
  <calcPr fullCalcOnLoad="1"/>
</workbook>
</file>

<file path=xl/sharedStrings.xml><?xml version="1.0" encoding="utf-8"?>
<sst xmlns="http://schemas.openxmlformats.org/spreadsheetml/2006/main" count="884" uniqueCount="586">
  <si>
    <t>UNITED STATES SECURITIES AND EXCHANGE COMMISSION</t>
  </si>
  <si>
    <t>WASHINGTON, D.C. 20549</t>
  </si>
  <si>
    <t>FORM 10-K/A</t>
  </si>
  <si>
    <t>(Amendment No. 1 to Form 10-K)</t>
  </si>
  <si>
    <t>FOR ANNUAL AND TRANSITION REPORTS PURSUANT TO SECTIONS 13 OR 15(d) OF THE SECURITIES EXCHANGE ACT OF 1934</t>
  </si>
  <si>
    <t>[ X ]</t>
  </si>
  <si>
    <t>ANNUAL REPORT PURSUANT TO SECTION 13 OR 15(d) OF THE SECURITIES EXCHANGE ACT OF 1934 For the fiscal year ended December 31, 2002</t>
  </si>
  <si>
    <t>OR</t>
  </si>
  <si>
    <t>[  ]</t>
  </si>
  <si>
    <t>TRANSITION REPORT PURSUANT TO SECTION 13 OR 15(d) OF THE SECURITIES EXCHANGE ACT OF 1934.</t>
  </si>
  <si>
    <t>For the transition period from ____________ to ____________.</t>
  </si>
  <si>
    <t>Commission file number: 0-7201</t>
  </si>
  <si>
    <t>BROWN &amp; BROWN, INC.</t>
  </si>
  <si>
    <t>(Exact name of registrant as specified in its charter.)</t>
  </si>
  <si>
    <t>Florida</t>
  </si>
  <si>
    <t>59‑0864469</t>
  </si>
  <si>
    <t>(State or other jurisdiction of incorporation or organization)</t>
  </si>
  <si>
    <t>(I.R.S. Employer Identification Number)</t>
  </si>
  <si>
    <t>220 South Ridgewood Avenue, Daytona Beach, FL  32114</t>
  </si>
  <si>
    <t>(Address of principal executive offices) (Zip Code)</t>
  </si>
  <si>
    <t>Registrant's telephone number, including area code: (386) 252‑9601</t>
  </si>
  <si>
    <t>Registrant's Website:  www.bbinsurance.com</t>
  </si>
  <si>
    <t>Securities registered pursuant to Section 12(b) of the Act:</t>
  </si>
  <si>
    <t>Title of each class</t>
  </si>
  <si>
    <t>Name of each exchange on which Registered</t>
  </si>
  <si>
    <t>Common Stock, $.10 par value</t>
  </si>
  <si>
    <t>New York Stock Exchange</t>
  </si>
  <si>
    <t>Rights to Purchase Common Stock</t>
  </si>
  <si>
    <t>Securities registered pursuant to Section 12(g) of the Act:  None</t>
  </si>
  <si>
    <t>Indicate by check mark whether the Registrant (1) has filed all reports required to be filed by Section 13 or 15(d) of the Securities Exchange Act of 1934 during the preceding 12 months and (2) has been subject to such filing
requirements for the past 90 days.    Yes [X]       No [  ]</t>
  </si>
  <si>
    <t>Indicate by check mark if disclosure of delinquent filers pursuant to Item 405 of Regulation S-K is not contained herein, and will not be contained, to the best of Registrant's knowledge, in definitive proxy or information
statements incorporated by reference in Part III of this Form 10-K or any amendment to this form 10-K.     [X]</t>
  </si>
  <si>
    <t>Indicate by check mark whether the Registrant is an accelerated filer (as defined in Exchange Act Rule 12b-2).  Yes [X] No [  ]</t>
  </si>
  <si>
    <t>The aggregate market value of the voting stock held by non-affiliates of the Registrant (i.e., other than directors, officers, or holders of more than 5% of the Registrant's common stock) computed by reference to the last
reported price at which the stock was sold on March 18, 2003, was $30.46.</t>
  </si>
  <si>
    <t>The number of shares of the Registrant's common stock, $.10 par value, outstanding as of March 18, 2003 was 68,096,951.</t>
  </si>
  <si>
    <t>DOCUMENTS INCORPORATED BY REFERENCE</t>
  </si>
  <si>
    <t>Portions of the Registrant's 2002 Annual Report to Shareholders are incorporated by reference into Parts I and II of this Report.  With the exception of those portions which are incorporated by reference, the Registrant's
Annual Report to Shareholders is not deemed filed as part of this Report.</t>
  </si>
  <si>
    <t>Portions of the Registrant's Proxy Statement for the 2003 Annual Meeting of Shareholders are incorporated by reference into Part III of this Report.</t>
  </si>
  <si>
    <t>AMENDMENT NO. 1</t>
  </si>
  <si>
    <t>TO THE FORM 10-K FILED BY</t>
  </si>
  <si>
    <t>BROWN &amp; BROWN, INC. ON MARCH 24, 2003</t>
  </si>
  <si>
    <t>This Form 10-K/A constitutes Amendment No. 1 to Brown &amp; Brown, Inc.'s Annual Report on Form 10-K for the period ended December 31, 2002 ("Amendment No. 1"). This Amendment No. 1 is being
filed solely to amend Part IV, Item 15 Exhibits, Financial Statement Schedules, and Reports on Form 8-K by replacing in their entirety Exhibits 13 and 23, and to amend the cover page to indicate that the Registrant is an accelerated filer (as defined in Exchange Act
Rule 12b-2).  Exhibit 13 is being replaced in its entirety to include the Reports of Independent Certified Public Accountants, which were inadvertently omitted from the original filing, and Exhibit 23 is being replaced in its entirety due to the inadvertent
inclusion of certain extraneous information on Exhibit 23 in the original filing.  Except for the foregoing amendments, no other information included in the original report on Form 10-K is amended by this Amendment No. 1.</t>
  </si>
  <si>
    <t>PART IV</t>
  </si>
  <si>
    <t>ITEM 15.</t>
  </si>
  <si>
    <t>EXHIBITS, FINANCIAL STATEMENT SCHEDULES, AND REPORTS ON</t>
  </si>
  <si>
    <t>FORM 8-K</t>
  </si>
  <si>
    <t>(a)</t>
  </si>
  <si>
    <t>The following documents are filed as part of this report:</t>
  </si>
  <si>
    <t>Consolidated Financial Statements of Brown &amp; Brown, Inc. consisting of:</t>
  </si>
  <si>
    <t>Consolidated Statements of Income for each of the three years in the period ended December 31, 2002.</t>
  </si>
  <si>
    <t>(b)</t>
  </si>
  <si>
    <t>Consolidated Balance Sheets as of December 31, 2002 and 2001.</t>
  </si>
  <si>
    <t>(c)</t>
  </si>
  <si>
    <t>Consolidated Statements of Shareholders' Equity for each of the three years in the period ended December 31, 2002.</t>
  </si>
  <si>
    <t>(d)</t>
  </si>
  <si>
    <t>Consolidated Statements of Cash Flows for each of the three years in the period ended December 31, 2002.</t>
  </si>
  <si>
    <t>(e)</t>
  </si>
  <si>
    <t>Notes to Consolidated Financial Statements.</t>
  </si>
  <si>
    <t>(f)</t>
  </si>
  <si>
    <t>Reports of Independent Certified Public Accountants.</t>
  </si>
  <si>
    <t>2a</t>
  </si>
  <si>
    <t>Agreement and Plan of Reorganization, dated as of July 25, 2001, by and among the Registrant, Brown &amp; Brown of Washington, Inc., Raleigh, Schwarz &amp; Powell, Inc. and the Raleigh, Schwarz &amp; Powell, Inc. Employee
Stock Ownership Plan (incorporated by reference to Exhibit 2.1 to Form S-4/A filed October 3, 2001).</t>
  </si>
  <si>
    <t>2b</t>
  </si>
  <si>
    <t>Amendment No. 1 to Agreement and Plan of Reorganization, dated as of August 10, 2001, by and among the Registrant, Brown &amp; Brown of Washington, Inc., Raleigh, Schwarz &amp; Powell, Inc. and the Raleigh, Schwarz &amp;
Powell, Inc. Employee Stock Ownership Plan (incorporated by reference to Exhibit 2.2 to Form S-4/A filed October 3, 2001).</t>
  </si>
  <si>
    <t>3a</t>
  </si>
  <si>
    <t>Articles of Amendment to Articles of Incorporation (incorporated by reference to Exhibit 3a to Form 10-Q for the quarter ended September 30, 2001), and Amended</t>
  </si>
  <si>
    <t>and Restated Articles of Incorporation (incorporated by reference to Exhibit 3a to Form 10-Q for the quarter ended March 31, 1999).</t>
  </si>
  <si>
    <t>3b</t>
  </si>
  <si>
    <t>Bylaws of the Registrant as amended effective as of November 8, 2002.*</t>
  </si>
  <si>
    <t>10a</t>
  </si>
  <si>
    <t>Amended and Restated Revolving and Term Loan Agreement dated January 3, 2001 by and between the Registrant and SunTrust Bank (incorporated by reference to Exhibit 4a to Form 10-K for the year ended December 31,
2001).</t>
  </si>
  <si>
    <t>10a(1)</t>
  </si>
  <si>
    <t>Extension of the Term Loan Agreement between the Registrant and SunTrust (incorporated by reference to Exhibit 10b to Form 10-Q for the quarter ended September 30, 2000).</t>
  </si>
  <si>
    <t>10a(2)</t>
  </si>
  <si>
    <t>Asset Purchase Agreement dated September 11, 2000, by and among the Registrant, Riedman Corporation, and Riedman Corporation's shareholders (incorporated by reference to Exhibit 10a to Form 10-Q for the quarter ended September
30, 2000).</t>
  </si>
  <si>
    <t>10a(3)</t>
  </si>
  <si>
    <t>First Amendment to Asset Purchase Agreement, dated January 3, 2001, by and among the Registrant, Riedman Corporation, and Riedman Corporation's shareholders (incorporated by reference to Exhibit 10(b) to Form 8-K filed on
January 18, 2001).</t>
  </si>
  <si>
    <t>10a(4)</t>
  </si>
  <si>
    <t>General Assignment and Bill of Sale, dated January 1, 2001, from Riedman Insurance of Wyoming, Inc. to Brown &amp; Brown of Wyoming, Inc. (incorporated by reference to Exhibit 10(c) to Form 8-K filed on January 18,
2001).</t>
  </si>
  <si>
    <t>10b(1)</t>
  </si>
  <si>
    <t>Lease of the Registrant for office space at 220 South Ridgewood Avenue, Daytona Beach, Florida dated August 15, 1987 (incorporated by reference to Exhibit 10a(3) to Form 10-K for the year ended December 31, 1993).</t>
  </si>
  <si>
    <t>10b(2)</t>
  </si>
  <si>
    <t>Lease Agreement for office space at SunTrust Financial Centre, Tampa, Florida, dated February 1995, between Southeast Financial Center Associates, as landlord, and the Registrant, as tenant (incorporated by reference to
Exhibit 10a(4) to Form 10-K for the year ended December 31, 1994).</t>
  </si>
  <si>
    <t>10b(3)</t>
  </si>
  <si>
    <t>Lease Agreement for office space at Riedman Tower, Rochester, New York, dated January 3, 2001, between Riedman Corporation, as landlord, and the Registrant, as tenant (incorporated by reference to Exhibit 10b(3) to Form 10-K
for the year ended December 31, 2001).</t>
  </si>
  <si>
    <t>10c(1)</t>
  </si>
  <si>
    <t>Loan Agreement between Continental Casualty Company and the Registrant dated August 23, 1991 (incorporated by reference to Exhibit 10d to Form 10-K for the year ended December 31, 1991).</t>
  </si>
  <si>
    <t>10c(2)</t>
  </si>
  <si>
    <t>Extension to Loan Agreement, dated August 1, 1998, between the Registrant and Continental Casualty Company (incorporated by reference to Exhibit 10c(2) to Form 10-Q for the quarter ended September 30, 1998).</t>
  </si>
  <si>
    <t>10d</t>
  </si>
  <si>
    <t>Indemnity Agreement dated January 1, 1979, among the Registrant, Whiting National Management, Inc., and Pennsylvania Manufacturers' Association Insurance Company (incorporated by reference to Exhibit 10g to Registration
Statement No. 33-58090 on Form S-4).</t>
  </si>
  <si>
    <t>10e</t>
  </si>
  <si>
    <t>Agency Agreement dated January 1, 1979 among the Registrant, Whiting National Management, Inc., and Pennsylvania Manufacturers' Association Insurance Company (incorporated by reference to Exhibit 10h to Registration Statement
No. 33-58090 on Form S-4).</t>
  </si>
  <si>
    <t>10f(1)</t>
  </si>
  <si>
    <t>Deferred Compensation Agreement, dated May 6, 1998, between the Registrant and Kenneth E. Hill (incorporated by reference to Exhibit 10l to Form 10-Q for the quarter ended September 30, 1998).</t>
  </si>
  <si>
    <t>10f(2)</t>
  </si>
  <si>
    <t>Letter Agreement, dated May 6, 1998, between the Registrant and Kenneth E. Hill (incorporated by reference to Exhibit 10m to Form 10-Q for the quarter ended September 30, 1998).</t>
  </si>
  <si>
    <t>10g</t>
  </si>
  <si>
    <t>Employment Agreement, dated as of July 29, 1999, between the Registrant and J. Hyatt Brown (incorporated by reference to Exhibit 10f to Form 10-K for the year ended December 31, 1999).</t>
  </si>
  <si>
    <t>10h</t>
  </si>
  <si>
    <t>Portions of Employment Agreement, dated April 28, 1993 between the Registrant and Jim W. Henderson (incorporated by reference to Exhibit 10m to Form 10-K for the year ended December 31, 1993).</t>
  </si>
  <si>
    <t>10i</t>
  </si>
  <si>
    <t>Employment Agreement, dated May 6, 1998 between the Registrant and Kenneth E. Hill (incorporated by reference to Exhibit 10k to Form 10-Q for the quarter ended September 30, 1998).</t>
  </si>
  <si>
    <t>10j</t>
  </si>
  <si>
    <t>Noncompetition, Nonsolicitation and Confidentiality Agreement, effective as of January 1, 2001 between the Registrant and John R. Riedman (incorporated by reference to Exhibit 10l to Form 10-K for the year ended
December 31, 2000).</t>
  </si>
  <si>
    <t>10k</t>
  </si>
  <si>
    <t>Asset Purchase Agreement, effective as of May 1, 2001, by and among Brown &amp; Brown of Missouri, Inc., Parcel Insurance Plan, Inc., Overseas Partners Capital Corp., and Overseas Partners, Ltd. (incorporated by reference to
Exhibit 10l to Form 10-K for the year ended December 31, 2001)</t>
  </si>
  <si>
    <t>10l</t>
  </si>
  <si>
    <t>Asset Purchase Agreement, effective October 1, 2001, by and among Brown &amp; Brown of Lehigh Valley, Inc., Henry S. Lehr, Inc., William H. Lehr, and Patsy A. Lehr (incorporated by reference to Exhibit 10m to Form 10-K for the
year ended December 31, 2001).</t>
  </si>
  <si>
    <t>10m(1)</t>
  </si>
  <si>
    <t>Registrant's 2000 Incentive Stock Option Plan (incorporated by reference to Exhibit 4 to Registration Statement No. 333-43018 on Form S-8 filed on August 3, 2000).</t>
  </si>
  <si>
    <t>10m(2)</t>
  </si>
  <si>
    <t>Registrant's Stock Performance Plan (incorporated by reference to Exhibit 4 to Registration Statement No. 333-14925 on Form S-8 filed on October 28, 1996).</t>
  </si>
  <si>
    <t>10n</t>
  </si>
  <si>
    <t>Rights Agreement, dated as of July 30, 1999, between the Registrant and First Union National Bank, as Rights Agent (incorporated by reference to Exhibit 4.1 to Form 8-K filed on August 2, 1999).</t>
  </si>
  <si>
    <t>10o</t>
  </si>
  <si>
    <t>International Swap Dealers Association, Inc. Master Agreement dated as of December 5, 2001 between SunTrust Bank and the Registrant and letter agreement dated December 6, 2001, regarding confirmation of interest rate
transaction (incorporated by reference to Exhibit 10p to Form 10-K for the year ended December 31, 2001).</t>
  </si>
  <si>
    <t>10p</t>
  </si>
  <si>
    <t>Asset Purchase Agreement, effective October 3, 2001, by and among Brown &amp; Brown of Lehigh Valley, Inc., Apollo Financial Corporation, William H. Lehr and Patsy A. Lehr (incorporated by reference to Exhibit 10q to Form 10-K
for the year ended December 31, 2001).</t>
  </si>
  <si>
    <t>10q</t>
  </si>
  <si>
    <t>Amended and Restated Asset Purchase Agreement, effective November 1, 2002, by and among Brown &amp; Brown. Inc., CalSurance Associates, Inc., United Network of Insurance Services, Inc., Sterling Reinsurance Intermediaries,
Inc., Lancer Claims Services Corporation, Donald W. Martin and Renee Martin, as Trustees of the Martin Living Trust U/D/T dated August 14, 1984, as Amended October 22, 1986, and Donald E. Martin.*</t>
  </si>
  <si>
    <t>Portions of Registrant's 2002 Annual Report to Shareholders (not deemed "filed" under the Securities Exchange Act of 1934, except for those portions specifically incorporated by reference herein).**</t>
  </si>
  <si>
    <t>Letter Regarding Change of Certifying Accountant (incorporated by reference to Exhibit 16 to Form 8-K filed on June 19, 2002).</t>
  </si>
  <si>
    <t>Subsidiaries of the Registrant.*</t>
  </si>
  <si>
    <t>Consent of Deloitte &amp; Touche LLP.**</t>
  </si>
  <si>
    <t>Powers of Attorney pursuant to which this Form 10-K has been signed on behalf of certain directors and officers of the Registrant*</t>
  </si>
  <si>
    <t>REPORTS ON FORM 8-K</t>
  </si>
  <si>
    <t>We filed the following Current Reports on Form 8-K during the last quarter of the fiscal year ended December 31, 2002:</t>
  </si>
  <si>
    <t>Current report on Form 8-K regarding the announcement of the election of Jim W. Henderson as President and Chief Operating Officer, the assumption of expanded responsibilities by Linda S.</t>
  </si>
  <si>
    <t>Downs, and the elections of Charles H. Lydecker and J. Powell Brown as Regional Executive Vice Presidents, filed on November 15, 2002.</t>
  </si>
  <si>
    <t>Current report on Form 8-K regarding the announcement that the Company had completed the previously announced asset acquisition of CalSurance Associates, Inc., United Network of Insurance Services, Inc., Sterling Reinsurance
Intermediaries, Inc., Lancer Claims Service, Inc., and Chartered Financial Services Corporation, effective November 1, 2002, filed on November 12, 2002.</t>
  </si>
  <si>
    <t>Registrant</t>
  </si>
  <si>
    <t>/S/ CORY T. WALKER</t>
  </si>
  <si>
    <t>Date: May 27, 2003</t>
  </si>
  <si>
    <t>By:  _________________________________</t>
  </si>
  <si>
    <t>Cory T. Walker, Chief Financial Officer</t>
  </si>
  <si>
    <t>CERTIFICATION</t>
  </si>
  <si>
    <t>I, J. Hyatt Brown, certify that:</t>
  </si>
  <si>
    <t>I have reviewed the annual report on Form 10-K of Brown &amp; Brown, Inc. ("Registrant"), as amended by this Amendment No. 1 (herein collectively referred to as "this annual report");</t>
  </si>
  <si>
    <t>Based on my knowledge, this annual report does not contain any untrue statement of a material fact or omit to state a material fact necessary to make the statements made, in light of the circumstances under which such
statements were made, not misleading with respect to the period covered by this annual report;</t>
  </si>
  <si>
    <t>Based on my knowledge, the financial statements, and other financial information included in this annual report, fairly present in all material respects the financial condition, results of operations and cash flows of the
Registrant as of, and for, the periods presented in this annual report;</t>
  </si>
  <si>
    <t>The Registrant's other certifying officers and I are responsible for establishing and maintaining disclosure controls and procedures (as defined in Exchange Act Rules 13a-14 and 15d-14) for the Registrant and have:</t>
  </si>
  <si>
    <t>a)</t>
  </si>
  <si>
    <t>designed such disclosure controls and procedures to ensure that material information relating to the Registrant, including its consolidated subsidiaries, is made known to us by others within those entities, particularly during
the period in which this annual report is being prepared;</t>
  </si>
  <si>
    <t>b)</t>
  </si>
  <si>
    <t>evaluated the effectiveness of the Registrant's disclosure controls and procedures as of a date within 90 days prior to the filing date of this annual report (the "Evaluation Date"); and</t>
  </si>
  <si>
    <t>c)</t>
  </si>
  <si>
    <t>presented in this annual report our conclusions about the effectiveness of the disclosure controls and procedures based on our evaluation as of the Evaluation Date.</t>
  </si>
  <si>
    <t>The Registrant's other certifying officers and I have disclosed, based on our most recent evaluation, to the Registrant's auditors and the audit committee of the Registrant's board of directors (or persons performing the
equivalent functions):</t>
  </si>
  <si>
    <t>all significant deficiencies in the design or operation of internal controls which could adversely affect the Registrant's ability to record, process, summarize, and report financial data and have identified for the
Registrant's auditors any material weaknesses in internal controls; and</t>
  </si>
  <si>
    <t>any fraud, whether or not material, that involves management or other employees who have a significant role in the Registrant's internal controls.</t>
  </si>
  <si>
    <t>The Registrant's other certifying officers and I have indicated in this annual report whether there were significant changes in internal controls or in other factors that could significantly affect internal controls subsequent
to the date of our most recent evaluation, including any corrective actions with regard to significant deficiencies and material weaknesses.</t>
  </si>
  <si>
    <t>Date:  May 27, 2003</t>
  </si>
  <si>
    <t>/S/ J. HYATT BROWN</t>
  </si>
  <si>
    <t>______________________________</t>
  </si>
  <si>
    <t>J. Hyatt Brown</t>
  </si>
  <si>
    <t>Chief Executive Officer</t>
  </si>
  <si>
    <t>I, Cory T. Walker, certify that:</t>
  </si>
  <si>
    <t>___________________________</t>
  </si>
  <si>
    <t>Cory T. Walker</t>
  </si>
  <si>
    <t>Chief Financial Officer</t>
  </si>
  <si>
    <t>EXHIBIT 13</t>
  </si>
  <si>
    <t>FINANCIAL HIGHLIGHTS</t>
  </si>
  <si>
    <t>Year ended December 31,</t>
  </si>
  <si>
    <t>(in thousands, except per share data
  and percentages) (1)</t>
  </si>
  <si>
    <t>2002</t>
  </si>
  <si>
    <t>Percent
  Change</t>
  </si>
  <si>
    <t>2001</t>
  </si>
  <si>
    <t>2000</t>
  </si>
  <si>
    <t>1999</t>
  </si>
  <si>
    <t>1998</t>
  </si>
  <si>
    <t>Commissions and fees (2)</t>
  </si>
  <si>
    <t>Total revenues</t>
  </si>
  <si>
    <t>Total expenses</t>
  </si>
  <si>
    <t>Income before income taxes</t>
  </si>
  <si>
    <t>and minority interest</t>
  </si>
  <si>
    <t>Net income</t>
  </si>
  <si>
    <t>Net income per share (diluted)</t>
  </si>
  <si>
    <t>Weighted average number of</t>
  </si>
  <si>
    <t>shares outstanding (diluted)</t>
  </si>
  <si>
    <t>Dividends declared per share</t>
  </si>
  <si>
    <t>Total assets</t>
  </si>
  <si>
    <t>Long-term debt</t>
  </si>
  <si>
    <t>Shareholders' equity (3)</t>
  </si>
  <si>
    <t>(in thousands, except per share data)</t>
  </si>
  <si>
    <t>FIRST    
 QUARTER</t>
  </si>
  <si>
    <t>SECOND 
 QUARTER</t>
  </si>
  <si>
    <t>THIRD   
 QUARTER</t>
  </si>
  <si>
    <t>FOURTH 
  QUARTER</t>
  </si>
  <si>
    <t>Income before income taxes and</t>
  </si>
  <si>
    <t>minority interest</t>
  </si>
  <si>
    <t>Net income per share:</t>
  </si>
  <si>
    <t>Basic</t>
  </si>
  <si>
    <t>Diluted</t>
  </si>
  <si>
    <t>Total  Revenues</t>
  </si>
  <si>
    <t>Income Before Income Taxes and</t>
  </si>
  <si>
    <t>Minority Interest</t>
  </si>
  <si>
    <t>Net Income</t>
  </si>
  <si>
    <t>Net Income Per Share:</t>
  </si>
  <si>
    <t>LIQUIDITY AND CAPITAL RESOURCES</t>
  </si>
  <si>
    <t>Our cash and cash equivalents of $91.2 million at December 31, 2002 reflects an increase of $75.2 million from our December 31, 2001 balance of $16.0 million. During 2002, $93.3 million of cash was provided from operating activities and
$149.4 million was raised from selling 5,000,000 shares of additional common stock in a follow-on stock offering in March 2002. From those funds, $120.9 million was used for acquisitions, $23.7 million was used to repay long-term debt, $13.4 million was used to pay
dividends and $7.3 million was used for additions to fixed assets.</t>
  </si>
  <si>
    <t>Our cash and cash equivalents of $16.0 million at December 31, 2001 reflects a decrease of $21.0 million from our December 31, 2000 balance of $37.0 million. During 2001, $69.9 million of cash was provided from operating activities and
$90.1 million was received from long-term debt financing. From this borrowing and existing cash balances, $131.0 million was used for acquisitions, $33.3 million was used to repay long-term debt, $9.7 million was used to pay dividends and $11.0 million was used for
additions to fixed assets.</t>
  </si>
  <si>
    <t>Our cash and cash equivalents of $37.0 million at December 31, 2000 reflects an increase of $2.3 million from the December 31, 1999 balance of $34.7 million. During 2000, $42.3 million of cash was provided from operating activities and
$0.5 million was received from long-term debt financing. From this financing and existing cash balances, $17.7 million was used for acquisitions, $5.5 million was used for purchases of our stock, $4.5 million was used to repay long-term debt, $7.5 million was used to
pay dividends and $5.6 million was used for additions to fixed assets.</t>
  </si>
  <si>
    <t>Our ratio of current assets to current liabilities (the "current ratio") was 1.12 and 0.78 at December 31, 2002 and 2001, respectively. The increase in the current ratio in 2002 is primarily attributable to the follow-on stock offering
of 5,000,000 shares of common stock which yielded net proceeds of $149.4 million.</t>
  </si>
  <si>
    <t>As of December 31, 2002, our contractual cash obligations were as follows:</t>
  </si>
  <si>
    <t>(in thousands)</t>
  </si>
  <si>
    <t>TOTAL</t>
  </si>
  <si>
    <t>LESS THAN
1 YEAR</t>
  </si>
  <si>
    <t>1-3 YEARS</t>
  </si>
  <si>
    <t>4-5 YEARS</t>
  </si>
  <si>
    <t>AFTER 5
YEARS</t>
  </si>
  <si>
    <t>Contractual Cash Obligations</t>
  </si>
  <si>
    <t>Long-Term Debt</t>
  </si>
  <si>
    <t>Capital Lease Obligations</t>
  </si>
  <si>
    <t>-</t>
  </si>
  <si>
    <t>Other Long-Term Liabilities</t>
  </si>
  <si>
    <t>Operating Leases</t>
  </si>
  <si>
    <t>Maximum Future Acquisition</t>
  </si>
  <si>
    <t>Contingency Payments</t>
  </si>
  <si>
    <t>Total Contractual</t>
  </si>
  <si>
    <t>Cash Obligations</t>
  </si>
  <si>
    <t>CONSOLIDATED STATEMENTS OF</t>
  </si>
  <si>
    <t>INCOME</t>
  </si>
  <si>
    <t>Year Ended December 31,</t>
  </si>
  <si>
    <t>REVENUES</t>
  </si>
  <si>
    <t>Commissions and Fees</t>
  </si>
  <si>
    <t>Investment Income</t>
  </si>
  <si>
    <t>Other Income, Net</t>
  </si>
  <si>
    <t>Total Revenues</t>
  </si>
  <si>
    <t>EXPENSES</t>
  </si>
  <si>
    <t>Employee Compensation and Benefits</t>
  </si>
  <si>
    <t>Non-Cash Stock Grant Compensation</t>
  </si>
  <si>
    <t>Other Operating Expenses</t>
  </si>
  <si>
    <t>Amortization</t>
  </si>
  <si>
    <t>Depreciation</t>
  </si>
  <si>
    <t>Interest</t>
  </si>
  <si>
    <t>Total Expenses</t>
  </si>
  <si>
    <t>Income Before Income Taxes and Minority Interest</t>
  </si>
  <si>
    <t>Income Taxes</t>
  </si>
  <si>
    <t>Minority Interest, Net of Income Tax</t>
  </si>
  <si>
    <t>Weighted Average Number of Shares Outstanding:</t>
  </si>
  <si>
    <t>See accompanying notes to our consolidated financial statements.</t>
  </si>
  <si>
    <t>At December 31,</t>
  </si>
  <si>
    <t>ASSETS</t>
  </si>
  <si>
    <t>Current Assets:</t>
  </si>
  <si>
    <t>Cash and cash equivalents</t>
  </si>
  <si>
    <t>Restricted Cash</t>
  </si>
  <si>
    <t>Short-Term Investments</t>
  </si>
  <si>
    <t>Premiums, Commission and Fees Receivable</t>
  </si>
  <si>
    <t>Other Current Assets</t>
  </si>
  <si>
    <t>Total Current Assets</t>
  </si>
  <si>
    <t>Fixed Assets, Net</t>
  </si>
  <si>
    <t>Goodwill, Net</t>
  </si>
  <si>
    <t>Other Intangible Assets, Net</t>
  </si>
  <si>
    <t>Investments</t>
  </si>
  <si>
    <t>Deferred Income Taxes, Net</t>
  </si>
  <si>
    <t>Other Assets</t>
  </si>
  <si>
    <t>Total Assets</t>
  </si>
  <si>
    <t>LIABILITIES AND SHAREHOLDERS' EQUITY</t>
  </si>
  <si>
    <t>Current Liabilities:</t>
  </si>
  <si>
    <t>Premiums Payable to Insurance Companies</t>
  </si>
  <si>
    <t>Premium Deposits and Credits Due Customers</t>
  </si>
  <si>
    <t>Accounts Payable</t>
  </si>
  <si>
    <t>Accrued Expenses</t>
  </si>
  <si>
    <t>Current Portion of Long-Term Debt</t>
  </si>
  <si>
    <t>Total Current Liabilities</t>
  </si>
  <si>
    <t>Other Liabilities</t>
  </si>
  <si>
    <t>Commitments and Contingencies (Note 13)</t>
  </si>
  <si>
    <t>SHAREHOLDERS' EQUITY:</t>
  </si>
  <si>
    <t>Common Stock, Par Value $0.10 Per Share;</t>
  </si>
  <si>
    <t>Authorized 140,000 Shares; Issued and</t>
  </si>
  <si>
    <t>Outstanding, 68,178 at 2002 and 63,194 at 2001</t>
  </si>
  <si>
    <t>Additional Paid-In Capital</t>
  </si>
  <si>
    <t>Retained Earnings</t>
  </si>
  <si>
    <t>Accumulated Other Comprehensive Income, Net of Tax</t>
  </si>
  <si>
    <t>Effect of $1,290 at 2002 and $2,750 at 2001</t>
  </si>
  <si>
    <t>Total Shareholders' Equity</t>
  </si>
  <si>
    <t>Total Liabilities and Shareholders' Equity</t>
  </si>
  <si>
    <t>SHAREHOLDERS' EQUITY</t>
  </si>
  <si>
    <t>ACCUMULATED</t>
  </si>
  <si>
    <t>COMMON STOCK</t>
  </si>
  <si>
    <t>ADDITIONAL</t>
  </si>
  <si>
    <t>OTHER</t>
  </si>
  <si>
    <t>SHARES</t>
  </si>
  <si>
    <t>PAR</t>
  </si>
  <si>
    <t>PAID-IN</t>
  </si>
  <si>
    <t>RETAINED</t>
  </si>
  <si>
    <t>COMPREHENSIVE</t>
  </si>
  <si>
    <t>OUTSTANDING</t>
  </si>
  <si>
    <t>VALUE</t>
  </si>
  <si>
    <t>CAPITAL</t>
  </si>
  <si>
    <t>EARNINGS</t>
  </si>
  <si>
    <t>Balance at January 1, 2000</t>
  </si>
  <si>
    <t>Net decrease in unrealized</t>
  </si>
  <si>
    <t>appreciation of available-</t>
  </si>
  <si>
    <t>FOR SALE securities</t>
  </si>
  <si>
    <t>Comprehensive income</t>
  </si>
  <si>
    <t>Common stock issued for employee</t>
  </si>
  <si>
    <t>stock benefit plans</t>
  </si>
  <si>
    <t>Common stock purchased for</t>
  </si>
  <si>
    <t>employee  stock benefit plans</t>
  </si>
  <si>
    <t>Net distributions from pooled entities</t>
  </si>
  <si>
    <t>Principal payments made on ESOP</t>
  </si>
  <si>
    <t>obligations from pooled entities</t>
  </si>
  <si>
    <t>Cash dividends paid ($0.135 per share)</t>
  </si>
  <si>
    <t>Balance at December 31, 2000</t>
  </si>
  <si>
    <t>--</t>
  </si>
  <si>
    <t>Net increase in unrealized  appreciation</t>
  </si>
  <si>
    <t>of available-for-sale  securities</t>
  </si>
  <si>
    <t>Net loss on cash-flow hedging  derivative</t>
  </si>
  <si>
    <t>Common stock issued for agency</t>
  </si>
  <si>
    <t>acquisition</t>
  </si>
  <si>
    <t>Net distributions from pooled  entities</t>
  </si>
  <si>
    <t>Adjustment to conform fiscal year-end</t>
  </si>
  <si>
    <t>for pooled entity</t>
  </si>
  <si>
    <t>Cash dividends paid ($0.16 per share)</t>
  </si>
  <si>
    <t>Balance at December 31, 2001</t>
  </si>
  <si>
    <t>Net decrease in unrealized  appreciation</t>
  </si>
  <si>
    <t>Net loss on cash-flow hedging</t>
  </si>
  <si>
    <t>derivative</t>
  </si>
  <si>
    <t>Proceeds from the issuance of</t>
  </si>
  <si>
    <t>common stock, net of expenses</t>
  </si>
  <si>
    <t>Common stock purchased for employee</t>
  </si>
  <si>
    <t>Common stock issued to directors</t>
  </si>
  <si>
    <t>Cash dividends paid ($0.20 per share)</t>
  </si>
  <si>
    <t>Balance at December 31, 2002</t>
  </si>
  <si>
    <t>Year Ended December 31</t>
  </si>
  <si>
    <t>Cash Flows from Operating Activities:</t>
  </si>
  <si>
    <t>Adjustments to reconcile net income to net cash</t>
  </si>
  <si>
    <t>provided by operating activities:</t>
  </si>
  <si>
    <t>Non-cash stock grant compensation</t>
  </si>
  <si>
    <t>Deferred income taxes</t>
  </si>
  <si>
    <t>Net losses (gains) on sales of investments, fixed</t>
  </si>
  <si>
    <t>assets and customer accounts</t>
  </si>
  <si>
    <t>Minority interest in earnings</t>
  </si>
  <si>
    <t>Adjustment to conform fiscal year-end for pooled entities</t>
  </si>
  <si>
    <t>Changes in operating assets and liabilities, net of effect</t>
  </si>
  <si>
    <t>from insurance agency acquisitions and disposals:</t>
  </si>
  <si>
    <t>Restricted cash (increase)</t>
  </si>
  <si>
    <t>Premiums, commissions and fees receivable (increase)</t>
  </si>
  <si>
    <t>Other assets (increase) decrease</t>
  </si>
  <si>
    <t>Premiums payable to insurance companies increase</t>
  </si>
  <si>
    <t>Premium deposits and credits due customers increase</t>
  </si>
  <si>
    <t>Accounts payable increase (decrease)</t>
  </si>
  <si>
    <t>Accrued expenses increase</t>
  </si>
  <si>
    <t>Other liabilities (decrease)</t>
  </si>
  <si>
    <t>Net cash provided by operating activities</t>
  </si>
  <si>
    <t>Cash Flows from Investing Activities:</t>
  </si>
  <si>
    <t>Additions to fixed assets</t>
  </si>
  <si>
    <t>Payments for businesses acquired, net of cash acquired</t>
  </si>
  <si>
    <t>Proceeds from sales of fixed assets and client accounts</t>
  </si>
  <si>
    <t>Purchases of investments</t>
  </si>
  <si>
    <t>Proceeds from sales of investments</t>
  </si>
  <si>
    <t>Net cash used in investing activities</t>
  </si>
  <si>
    <t>Cash Flows from Financing Activities:</t>
  </si>
  <si>
    <t>Proceeds from long-term debt</t>
  </si>
  <si>
    <t>Payments on long-term debt</t>
  </si>
  <si>
    <t>Proceeds from issuance of common stock, net of expenses</t>
  </si>
  <si>
    <t>Issuances of common stock for employee stock benefit plans</t>
  </si>
  <si>
    <t>Purchase of common stock for employee stock benefit plan</t>
  </si>
  <si>
    <t>Cash dividends paid</t>
  </si>
  <si>
    <t>Cash distribution to minority interest shareholders</t>
  </si>
  <si>
    <t>Net cash provided by (used in) financing activities</t>
  </si>
  <si>
    <t>Net increase (decrease) in cash and cash equivalents</t>
  </si>
  <si>
    <t>Cash and cash equivalents at beginning of year</t>
  </si>
  <si>
    <t>Cash and cash equivalents at end of year</t>
  </si>
  <si>
    <t>Weighted average number of common shares outstanding</t>
  </si>
  <si>
    <t>Dilutiveeffectofstock options using the treasury stock method</t>
  </si>
  <si>
    <t>Weighted average number of common and common</t>
  </si>
  <si>
    <t>equivalent shares outstanding</t>
  </si>
  <si>
    <t>Basic net income per share</t>
  </si>
  <si>
    <t>Diluted net income per common and common equivalent share</t>
  </si>
  <si>
    <t>CSA</t>
  </si>
  <si>
    <t>Other</t>
  </si>
  <si>
    <t>Total</t>
  </si>
  <si>
    <t>Current assets</t>
  </si>
  <si>
    <t>$-</t>
  </si>
  <si>
    <t>Property, plant and equipment</t>
  </si>
  <si>
    <t>Purchased customer accounts</t>
  </si>
  <si>
    <t>Noncompeteagreements</t>
  </si>
  <si>
    <t>Goodwill</t>
  </si>
  <si>
    <t>Other assets</t>
  </si>
  <si>
    <t>Total  assets acquired</t>
  </si>
  <si>
    <t>Current liabilities</t>
  </si>
  <si>
    <t>Non-current liabilities</t>
  </si>
  <si>
    <t>Total liabilities assumed</t>
  </si>
  <si>
    <t>Net assets acquired</t>
  </si>
  <si>
    <t>(in thousands, except per share
data)</t>
  </si>
  <si>
    <t>(Unaudited)</t>
  </si>
  <si>
    <t>Income before income taxes and minority interest</t>
  </si>
  <si>
    <t>Weighted average number of shares outstanding:</t>
  </si>
  <si>
    <t>RIEDMAN</t>
  </si>
  <si>
    <t>PIP</t>
  </si>
  <si>
    <t>LEHR</t>
  </si>
  <si>
    <t>$--</t>
  </si>
  <si>
    <t>Fixed assets</t>
  </si>
  <si>
    <t>Purchased customer  Accounts</t>
  </si>
  <si>
    <t>Acquisition costs</t>
  </si>
  <si>
    <t>Total assets acquired</t>
  </si>
  <si>
    <t>Total net assets acquired</t>
  </si>
  <si>
    <t>Income before income taxes and minority</t>
  </si>
  <si>
    <t>interest</t>
  </si>
  <si>
    <t>_________________________</t>
  </si>
  <si>
    <t>_____________________________</t>
  </si>
  <si>
    <t>(in thousands, except share and</t>
  </si>
  <si>
    <t>NET</t>
  </si>
  <si>
    <t>per share data)</t>
  </si>
  <si>
    <t>COMMON</t>
  </si>
  <si>
    <t>PER</t>
  </si>
  <si>
    <t>ISSUED</t>
  </si>
  <si>
    <t>REVENUE</t>
  </si>
  <si>
    <t>SHARE</t>
  </si>
  <si>
    <t>PER SHARE</t>
  </si>
  <si>
    <t>Brown &amp; Brown, as</t>
  </si>
  <si>
    <t>previously reported for 2000</t>
  </si>
  <si>
    <t>The Huval Companies</t>
  </si>
  <si>
    <t>Spencer &amp; Associates, Inc.</t>
  </si>
  <si>
    <t>and SAN of East Central</t>
  </si>
  <si>
    <t>Florida, Inc.</t>
  </si>
  <si>
    <t>The Young Agency, Inc.</t>
  </si>
  <si>
    <t>Layne &amp; Associates, Ltd</t>
  </si>
  <si>
    <t>Agency of Insurance Professionals,</t>
  </si>
  <si>
    <t>Inc., CompVantage Insurance</t>
  </si>
  <si>
    <t>Agency, LLC, and Agency of</t>
  </si>
  <si>
    <t>Indian Programs Insurance, LLC</t>
  </si>
  <si>
    <t>Finwall &amp; Associates Insurance, Inc.</t>
  </si>
  <si>
    <t>The Connelly Insurance Group, Inc.</t>
  </si>
  <si>
    <t>The Benefit Group, Inc.</t>
  </si>
  <si>
    <t>Logan Insurance Agency, Inc. and</t>
  </si>
  <si>
    <t>Automobile Insurance Agency of</t>
  </si>
  <si>
    <t>Virginia, Inc.</t>
  </si>
  <si>
    <t>Froehlich-Paulson-Moore, Inc. and</t>
  </si>
  <si>
    <t>M&amp;J Buildings, LLC</t>
  </si>
  <si>
    <t>McKinnon &amp; Mooney, Inc.</t>
  </si>
  <si>
    <t>Raleigh, Schwarz &amp; Powell, Inc.</t>
  </si>
  <si>
    <t>Brown &amp; Brown, as combined</t>
  </si>
  <si>
    <t>For the year ended December 31,</t>
  </si>
  <si>
    <t>Net income – as reported</t>
  </si>
  <si>
    <t>Goodwill amortization, net of tax</t>
  </si>
  <si>
    <t>Adjusted net income</t>
  </si>
  <si>
    <t>Net income per share – Basic:</t>
  </si>
  <si>
    <t>Net income per share – Diluted:</t>
  </si>
  <si>
    <t>Retail</t>
  </si>
  <si>
    <t>National 
 Programs</t>
  </si>
  <si>
    <t>Services</t>
  </si>
  <si>
    <t>Brokerage</t>
  </si>
  <si>
    <t>Balance as of January 1, 2001</t>
  </si>
  <si>
    <t>Goodwill of acquired businesses</t>
  </si>
  <si>
    <t>Amortization expense</t>
  </si>
  <si>
    <t>Balance as of December 31, 2001</t>
  </si>
  <si>
    <t>Goodwill disposed of relating to</t>
  </si>
  <si>
    <t>sales of businesses</t>
  </si>
  <si>
    <t>Balance as of December 31, 2002</t>
  </si>
  <si>
    <t>_____________________________________</t>
  </si>
  <si>
    <t>______________________________________</t>
  </si>
  <si>
    <t>Gross 
 Carrying
Value</t>
  </si>
  <si>
    <t>Accumulated
Amortization</t>
  </si>
  <si>
    <t>Net      
 Carrying
Value</t>
  </si>
  <si>
    <t>Weighted
Average 
 Life (yrs.)</t>
  </si>
  <si>
    <t>Gross   
 Carrying
Value</t>
  </si>
  <si>
    <t>Net    
 Carrying
Value</t>
  </si>
  <si>
    <t>Weighted 
 Average 
 Life (yrs.)</t>
  </si>
  <si>
    <t>Purchased</t>
  </si>
  <si>
    <t>customer</t>
  </si>
  <si>
    <t>accounts</t>
  </si>
  <si>
    <t>Noncompete
agreements</t>
  </si>
  <si>
    <t>Amortization expense recorded for other intangible assets for the years ended December 31, 2002, 2001 and 2000 was $14,042,000, $11,657,000 and $7,975,000, respectively.</t>
  </si>
  <si>
    <t>Amortization expense for other intangible assets for the years ending December 31, 2003, 2004, 2005, 2006 and 2007 is estimated to be $15,827,000, $15,521,000, $15,153,000, $13,817,000, and $13,297,000, respectively.</t>
  </si>
  <si>
    <t>NOTE 5 – INVESTMENTRS</t>
  </si>
  <si>
    <t>Investments at December 31 consisted of the following:</t>
  </si>
  <si>
    <t>2002
CARRYING VALUE</t>
  </si>
  <si>
    <t>2001
CARRYING VALUE</t>
  </si>
  <si>
    <t>CURRENT</t>
  </si>
  <si>
    <t>NON-CURRENT</t>
  </si>
  <si>
    <t>Available-for-sale marketable</t>
  </si>
  <si>
    <t>equity securities</t>
  </si>
  <si>
    <t>Non-marketable equity securities</t>
  </si>
  <si>
    <t>and certificates of deposit</t>
  </si>
  <si>
    <t>Total investments</t>
  </si>
  <si>
    <t>COST</t>
  </si>
  <si>
    <t>GROSS      
 UNREALIZED
GAINS</t>
  </si>
  <si>
    <t>GROSS       
 UNREALIZED
LOSSES</t>
  </si>
  <si>
    <t>ESTIMATED
FAIR       
 VALUE</t>
  </si>
  <si>
    <t>Marketable Equity Securities:</t>
  </si>
  <si>
    <t>PROCEEDS</t>
  </si>
  <si>
    <t>GROSS   
 REALIZED
GAINS</t>
  </si>
  <si>
    <t>GROSS   
 REALIZED
LOSSES</t>
  </si>
  <si>
    <t>Available-for-sale marketable equity securities</t>
  </si>
  <si>
    <t>Non-marketable equity securities and certificates of deposit</t>
  </si>
  <si>
    <t>Furniture, fixtures and equipment</t>
  </si>
  <si>
    <t>Land, buildings and improvements</t>
  </si>
  <si>
    <t>Leasehold improvements</t>
  </si>
  <si>
    <t>Less accumulated depreciation and amortization</t>
  </si>
  <si>
    <t>Depreciation expense amounted to $7,245,000 in 2002, $6,536,000 in 2001 and $6,158,000 in 2000.</t>
  </si>
  <si>
    <t>NOTE 7 - ACCRUED EXPENSES</t>
  </si>
  <si>
    <t>Accrued expenses at December 31 consisted of the following:</t>
  </si>
  <si>
    <t>Accrued bonuses</t>
  </si>
  <si>
    <t>Accrued compensation and benefits</t>
  </si>
  <si>
    <t>Term loan agreements</t>
  </si>
  <si>
    <t>Revolving credit facility</t>
  </si>
  <si>
    <t>Acquisition notes payable</t>
  </si>
  <si>
    <t>Other notes payable</t>
  </si>
  <si>
    <t>Less current portion</t>
  </si>
  <si>
    <t>In January 2001, Brown &amp; Brown entered into a $90 million unsecured seven-year term loan agreement with a national banking institution, bearing an interest rate based upon the 30-, 60- or 90-day London Interbank Offering Rate
(LIBOR) plus 0.50% to 1.00%, depending upon Brown &amp; Brown's quarterly ratio of funded debt to earnings before interest, taxes, depreciation and amortization. The 90-day LIBOR was 1.38% and 1.88% as of December 31, 2002 and 2001, respectively. The loan was fully
funded on January 3, 2001 and as of December 31, 2002 had an outstanding balance of $64.3 million. This loan is to be repaid in equal quarterly installments of $3.2 million through December 2007.</t>
  </si>
  <si>
    <t>To hedge the risk of increasing interest rates from January 2, 2002 through the remaining six years of its seven-year $90 million term loan, Brown &amp; Brown entered into an interest rate swap agreement that effectively converted the
floating rate LIBOR-based interest payments to fixed interest rate payments at 4.53%. This agreement did not impact or change the required 0.50% to 1.00% credit risk spread portion of the term loan. In accordance with SFAS No. 133, as amended, Brown &amp; Brown
recorded a liability as of December 31, 2002 for the fair value of the interest rate swap of approximately $2,070,000, net of taxes of approximately $1,269,000, with the related change in fair value reflected as other comprehensive income. As of December 31, 2001,
Brown &amp; Brown recorded a liability for the fair value of the interest rate swap of approximately of $53,000, net of taxes of approximately $33,000. Brown &amp; Brown has designated and assessed the derivative as a highly effective cash flow hedge.</t>
  </si>
  <si>
    <t>In 1991, Brown &amp; Brown entered into a long-term unsecured credit agreement with a major insurance company that provided for borrowings at an interest rate equal to the prime rate (4.25% and 4.75% at December 31, 2002 and 2001
respectively) plus 1.00%. At December 31, 2002, the maximum amount of $1.0 million currently available for borrowings was outstanding. In accordance with an August 1, 1998 amendment to the credit agreement, the outstanding balance will be repaid in August
2003.</t>
  </si>
  <si>
    <t>Both of these credit agreements require Brown &amp; Brown to maintain certain financial ratios and comply with certain other covenants. Brown &amp; Brown was in compliance with all such covenants as of December 31, 2002.</t>
  </si>
  <si>
    <t>Acquisition notes payable represent debt incurred to former owners of certain agencies acquired by Brown &amp; Brown. These notes, including future contingent payments, are payable in monthly and annual installments through February
2014, including interest in the range from 6.0% to 15.25%.</t>
  </si>
  <si>
    <t>Brown &amp; Brown also had a revolving credit facility with a national banking institution that provided for available borrowings of up to $50 million, with a maturity date of October 2002, bearing an interest rate based upon the 30-,
60- or 90-day LIBOR plus 0.45% to 1.00%, depending upon Brown &amp; Brown's quarterly ratio of funded debt to earnings before interest, taxes, depreciation and amortization. A commitment fee of 0.15% to 0.25% per annum was assessed on the unused balance. The 90-day
LIBOR was 1.88% as of December 31, 2001. There were no borrowings against this facility at December 31, 2001 and the facility was not renewed upon its maturity date in October 2002.</t>
  </si>
  <si>
    <t>Interest paid in 2002, 2001 and 2000 was $4,899,000, $5,324,000 and $1,364,000, respectively.</t>
  </si>
  <si>
    <t>At December 31, 2002,maturities of long-term debt were $27,334,000 in 2003, $16,401,000 in 2004, $14,218,000 in 2005, $13,303,000 in 2006, $13,152,000 in 2007 and $511,000 in 2008 and beyond.</t>
  </si>
  <si>
    <t>NOTE 9 – INCOME TAXES</t>
  </si>
  <si>
    <t>At December 31, 2002, Brown &amp; Brown had a net operating loss carryforward of $2,217,000 for income tax reporting purposes, portions of which expire in the years 2011 through 2021. This carryforward was derived from agencies acquired
by Brown &amp; Brown in 2001 and 1998.</t>
  </si>
  <si>
    <t>Deferred income taxes reflect the net tax effects of temporary differences between the carrying amounts of assets and liabilities for financial reporting purposes and the corresponding amounts used for income tax reporting purposes.
Significant components of Brown &amp; Brown's deferred tax liabilities and assets as of December 31 are as follows:</t>
  </si>
  <si>
    <t>Deferred tax liabilities:</t>
  </si>
  <si>
    <t>Net unrealized appreciation of available-for-sale securities</t>
  </si>
  <si>
    <t>Prepaid insurance and pension</t>
  </si>
  <si>
    <t>Intangible assets</t>
  </si>
  <si>
    <t>Total deferred tax liabilities</t>
  </si>
  <si>
    <t>Deferred tax assets:</t>
  </si>
  <si>
    <t>Deferred compensation</t>
  </si>
  <si>
    <t>Accruals and reserves</t>
  </si>
  <si>
    <t>Net operating loss carryforwards</t>
  </si>
  <si>
    <t>Valuation allowance for deferred tax assets</t>
  </si>
  <si>
    <t>Total deferred tax assets</t>
  </si>
  <si>
    <t>Net deferred tax (asset)/liability</t>
  </si>
  <si>
    <t>Current:</t>
  </si>
  <si>
    <t>Federal</t>
  </si>
  <si>
    <t>State</t>
  </si>
  <si>
    <t>Total current provision</t>
  </si>
  <si>
    <t>Deferred:</t>
  </si>
  <si>
    <t>Total deferred (benefit) provision</t>
  </si>
  <si>
    <t>Total tax provision</t>
  </si>
  <si>
    <t>Federal statutory tax rate</t>
  </si>
  <si>
    <t>35.0%</t>
  </si>
  <si>
    <t>State income taxes, net of federal income tax benefit</t>
  </si>
  <si>
    <t>State income tax credits</t>
  </si>
  <si>
    <t>Interest exempt from taxation and dividend exclusion</t>
  </si>
  <si>
    <t>Non-deductible goodwill amortization</t>
  </si>
  <si>
    <t>Other, net</t>
  </si>
  <si>
    <t>Effective tax rate</t>
  </si>
  <si>
    <t>36.6%</t>
  </si>
  <si>
    <t>38.5%</t>
  </si>
  <si>
    <t>37.3%</t>
  </si>
  <si>
    <t>Net income as reported</t>
  </si>
  <si>
    <t>Total stock-based employee compensation</t>
  </si>
  <si>
    <t>cost included in the determination of</t>
  </si>
  <si>
    <t>net income, net of related tax effects</t>
  </si>
  <si>
    <t>cost determined under fair value method for</t>
  </si>
  <si>
    <t>all awards, net of related tax effects</t>
  </si>
  <si>
    <t>Pro forma net income</t>
  </si>
  <si>
    <t>Earnings per share:</t>
  </si>
  <si>
    <t>Basic, as reported</t>
  </si>
  <si>
    <t>Basic, pro forma</t>
  </si>
  <si>
    <t>Diluted, as reported</t>
  </si>
  <si>
    <t>Diluted, pro forma</t>
  </si>
  <si>
    <t>Unrealized holding gain (loss) on available-for-sale securities,</t>
  </si>
  <si>
    <t>net of tax benefit of $224 for 2002; net of tax effect of</t>
  </si>
  <si>
    <t>$1,188 for 2001, and net of tax benefit of $1,552 for 2000</t>
  </si>
  <si>
    <t>Net losses on cash flow-hedging derivatives, net of tax</t>
  </si>
  <si>
    <t>benefit of $1,236 for 2002 and net of tax benefit of $33 for 2001</t>
  </si>
  <si>
    <t>Notes payable issued or assumed for purchased customer accounts</t>
  </si>
  <si>
    <t>Notes payable assumed by buyer on sale of customer accounts</t>
  </si>
  <si>
    <t>Notes received on the sale of fixed assets and customer accounts</t>
  </si>
  <si>
    <t>Common stock issued for acquisitions accounted for under the</t>
  </si>
  <si>
    <t>purchase method of accounting</t>
  </si>
  <si>
    <t>2003</t>
  </si>
  <si>
    <t>2004</t>
  </si>
  <si>
    <t>2005</t>
  </si>
  <si>
    <t>2006</t>
  </si>
  <si>
    <t>2007</t>
  </si>
  <si>
    <t>Thereafter</t>
  </si>
  <si>
    <t>Total minimum future lease payments</t>
  </si>
  <si>
    <t>Year Ended December 31, 2002</t>
  </si>
  <si>
    <t>RETAIL</t>
  </si>
  <si>
    <t>NATIONAL
PROGRAMS</t>
  </si>
  <si>
    <t>SERVICES</t>
  </si>
  <si>
    <t>BROKERAGE</t>
  </si>
  <si>
    <t>Investment income</t>
  </si>
  <si>
    <t>Interest expense</t>
  </si>
  <si>
    <t>Income before income</t>
  </si>
  <si>
    <t>taxes and minority</t>
  </si>
  <si>
    <t>Capital expenditures</t>
  </si>
  <si>
    <t>Year Ended December 31, 2001</t>
  </si>
  <si>
    <t>and minority  interest</t>
  </si>
  <si>
    <t>Year Ended  December 31, 2000</t>
  </si>
  <si>
    <t>Income before income  taxes</t>
  </si>
</sst>
</file>

<file path=xl/styles.xml><?xml version="1.0" encoding="utf-8"?>
<styleSheet xmlns="http://schemas.openxmlformats.org/spreadsheetml/2006/main">
  <numFmts count="8">
    <numFmt numFmtId="164" formatCode="General"/>
    <numFmt numFmtId="165" formatCode="#,##0.00"/>
    <numFmt numFmtId="166" formatCode="#,##0"/>
    <numFmt numFmtId="167" formatCode="_(\$* #,##0_);_(\$* \(#,##0\);_(\$* \-_);_(@_)"/>
    <numFmt numFmtId="168" formatCode="_(\$* #,##0.00_);_(\$* \(#,##0.00\);_(\$* \-??_);_(@_)"/>
    <numFmt numFmtId="169" formatCode="\(#,##0.00_);[RED]\(#,##0.00\)"/>
    <numFmt numFmtId="170" formatCode="\(#,##0_);[RED]\(#,##0\)"/>
    <numFmt numFmtId="171" formatCode="&quot;($&quot;#,##0_);[RED]&quot;($&quot;#,##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8">
    <xf numFmtId="164" fontId="0" fillId="0" borderId="0" xfId="0" applyAlignment="1">
      <alignment/>
    </xf>
    <xf numFmtId="164" fontId="0" fillId="0" borderId="0" xfId="0" applyBorder="1"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Alignment="1">
      <alignment wrapText="1"/>
    </xf>
    <xf numFmtId="164" fontId="3" fillId="0" borderId="0" xfId="0" applyFont="1" applyAlignment="1">
      <alignment/>
    </xf>
    <xf numFmtId="164" fontId="0" fillId="0" borderId="0" xfId="0" applyFont="1" applyBorder="1" applyAlignment="1">
      <alignment/>
    </xf>
    <xf numFmtId="165" fontId="0" fillId="0" borderId="0" xfId="0" applyNumberFormat="1" applyAlignment="1">
      <alignment/>
    </xf>
    <xf numFmtId="166" fontId="0" fillId="0" borderId="0" xfId="0" applyNumberFormat="1" applyAlignment="1">
      <alignment/>
    </xf>
    <xf numFmtId="164" fontId="0" fillId="0" borderId="0" xfId="0" applyFont="1" applyBorder="1" applyAlignment="1">
      <alignment wrapText="1"/>
    </xf>
    <xf numFmtId="164" fontId="4" fillId="0" borderId="0" xfId="0" applyFont="1" applyBorder="1" applyAlignment="1">
      <alignment wrapText="1"/>
    </xf>
    <xf numFmtId="167" fontId="2" fillId="0" borderId="0" xfId="0" applyNumberFormat="1" applyFont="1" applyAlignment="1">
      <alignment/>
    </xf>
    <xf numFmtId="167" fontId="0" fillId="0" borderId="0" xfId="0" applyNumberFormat="1" applyAlignment="1">
      <alignment/>
    </xf>
    <xf numFmtId="168" fontId="2" fillId="0" borderId="0" xfId="0" applyNumberFormat="1" applyFont="1" applyAlignment="1">
      <alignment/>
    </xf>
    <xf numFmtId="168" fontId="0" fillId="0" borderId="0" xfId="0" applyNumberFormat="1" applyAlignment="1">
      <alignment/>
    </xf>
    <xf numFmtId="166" fontId="2" fillId="0" borderId="0" xfId="0" applyNumberFormat="1" applyFont="1" applyAlignment="1">
      <alignment/>
    </xf>
    <xf numFmtId="169" fontId="0" fillId="0" borderId="0" xfId="0" applyNumberFormat="1" applyAlignment="1">
      <alignment/>
    </xf>
    <xf numFmtId="165" fontId="2" fillId="0" borderId="0" xfId="0" applyNumberFormat="1" applyFont="1" applyAlignment="1">
      <alignment/>
    </xf>
    <xf numFmtId="164" fontId="4" fillId="0" borderId="0" xfId="0" applyFont="1" applyBorder="1" applyAlignment="1">
      <alignment/>
    </xf>
    <xf numFmtId="164" fontId="4" fillId="0" borderId="0" xfId="0" applyFont="1" applyAlignment="1">
      <alignment/>
    </xf>
    <xf numFmtId="170" fontId="0" fillId="0" borderId="0" xfId="0" applyNumberFormat="1" applyAlignment="1">
      <alignment/>
    </xf>
    <xf numFmtId="170" fontId="2" fillId="0" borderId="0" xfId="0" applyNumberFormat="1" applyFont="1" applyAlignment="1">
      <alignment/>
    </xf>
    <xf numFmtId="164" fontId="4" fillId="0" borderId="0" xfId="0" applyFont="1" applyAlignment="1">
      <alignment wrapText="1"/>
    </xf>
    <xf numFmtId="164" fontId="2" fillId="0" borderId="0" xfId="0" applyFont="1" applyAlignment="1">
      <alignment wrapText="1"/>
    </xf>
    <xf numFmtId="171" fontId="2" fillId="0" borderId="0" xfId="0" applyNumberFormat="1" applyFont="1" applyAlignment="1">
      <alignment/>
    </xf>
    <xf numFmtId="171" fontId="0" fillId="0" borderId="0" xfId="0" applyNumberFormat="1" applyAlignment="1">
      <alignment/>
    </xf>
    <xf numFmtId="164" fontId="2" fillId="0" borderId="0" xfId="0" applyFont="1" applyBorder="1" applyAlignment="1">
      <alignment wrapText="1"/>
    </xf>
    <xf numFmtId="169"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22"/>
  <sheetViews>
    <sheetView tabSelected="1" workbookViewId="0" topLeftCell="A1">
      <selection activeCell="A1" sqref="A1"/>
    </sheetView>
  </sheetViews>
  <sheetFormatPr defaultColWidth="8.00390625" defaultRowHeight="15"/>
  <cols>
    <col min="1" max="1" width="5.7109375" style="0" customWidth="1"/>
    <col min="2" max="2" width="100.8515625" style="0" customWidth="1"/>
    <col min="3" max="16384" width="8.7109375" style="0" customWidth="1"/>
  </cols>
  <sheetData>
    <row r="2" spans="1:2" ht="15">
      <c r="A2" s="1"/>
      <c r="B2" s="1"/>
    </row>
    <row r="3" spans="1:2" ht="15">
      <c r="A3" s="2" t="s">
        <v>0</v>
      </c>
      <c r="B3" s="2"/>
    </row>
    <row r="4" spans="1:2" ht="15">
      <c r="A4" s="2" t="s">
        <v>1</v>
      </c>
      <c r="B4" s="2"/>
    </row>
    <row r="5" spans="1:2" ht="15">
      <c r="A5" s="2"/>
      <c r="B5" s="2"/>
    </row>
    <row r="6" spans="1:2" ht="15">
      <c r="A6" s="2" t="s">
        <v>2</v>
      </c>
      <c r="B6" s="2"/>
    </row>
    <row r="7" spans="1:2" ht="15">
      <c r="A7" s="2" t="s">
        <v>3</v>
      </c>
      <c r="B7" s="2"/>
    </row>
    <row r="8" spans="1:2" ht="15">
      <c r="A8" s="2"/>
      <c r="B8" s="2"/>
    </row>
    <row r="9" spans="1:2" ht="15">
      <c r="A9" s="2" t="s">
        <v>4</v>
      </c>
      <c r="B9" s="2"/>
    </row>
    <row r="10" spans="1:2" ht="15">
      <c r="A10" s="1"/>
      <c r="B10" s="1"/>
    </row>
    <row r="11" spans="1:2" ht="15">
      <c r="A11" s="3" t="s">
        <v>5</v>
      </c>
      <c r="B11" s="3" t="s">
        <v>6</v>
      </c>
    </row>
    <row r="12" spans="1:2" ht="15">
      <c r="A12" s="2"/>
      <c r="B12" s="2"/>
    </row>
    <row r="13" spans="1:2" ht="15">
      <c r="A13" s="2" t="s">
        <v>7</v>
      </c>
      <c r="B13" s="2"/>
    </row>
    <row r="14" spans="1:2" ht="15">
      <c r="A14" s="2"/>
      <c r="B14" s="2"/>
    </row>
    <row r="15" spans="1:2" ht="15">
      <c r="A15" s="3" t="s">
        <v>8</v>
      </c>
      <c r="B15" s="3" t="s">
        <v>9</v>
      </c>
    </row>
    <row r="16" spans="1:2" ht="15">
      <c r="A16" s="3"/>
      <c r="B16" s="3"/>
    </row>
    <row r="17" spans="1:2" ht="15">
      <c r="A17" s="3"/>
      <c r="B17" s="3" t="s">
        <v>10</v>
      </c>
    </row>
    <row r="18" spans="1:2" ht="15">
      <c r="A18" s="3"/>
      <c r="B18" s="3"/>
    </row>
    <row r="19" spans="1:2" ht="15">
      <c r="A19" s="2" t="s">
        <v>11</v>
      </c>
      <c r="B19" s="2"/>
    </row>
    <row r="20" spans="1:2" ht="15">
      <c r="A20" s="2"/>
      <c r="B20" s="2"/>
    </row>
    <row r="21" spans="1:2" ht="15">
      <c r="A21" s="2" t="s">
        <v>12</v>
      </c>
      <c r="B21" s="2"/>
    </row>
    <row r="22" spans="1:2" ht="15">
      <c r="A22" s="1" t="s">
        <v>13</v>
      </c>
      <c r="B22" s="1"/>
    </row>
  </sheetData>
  <sheetProtection selectLockedCells="1" selectUnlockedCells="1"/>
  <mergeCells count="16">
    <mergeCell ref="A2:B2"/>
    <mergeCell ref="A3:B3"/>
    <mergeCell ref="A4:B4"/>
    <mergeCell ref="A5:B5"/>
    <mergeCell ref="A6:B6"/>
    <mergeCell ref="A7:B7"/>
    <mergeCell ref="A8:B8"/>
    <mergeCell ref="A9:B9"/>
    <mergeCell ref="A10:B10"/>
    <mergeCell ref="A12:B12"/>
    <mergeCell ref="A13:B13"/>
    <mergeCell ref="A14:B14"/>
    <mergeCell ref="A19:B19"/>
    <mergeCell ref="A20:B20"/>
    <mergeCell ref="A21:B21"/>
    <mergeCell ref="A22:B2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C3:D31"/>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100.8515625" style="0" customWidth="1"/>
    <col min="5" max="16384" width="8.7109375" style="0" customWidth="1"/>
  </cols>
  <sheetData>
    <row r="3" spans="3:4" ht="15">
      <c r="C3" t="s">
        <v>100</v>
      </c>
      <c r="D3" t="s">
        <v>101</v>
      </c>
    </row>
    <row r="5" spans="3:4" ht="15">
      <c r="C5" t="s">
        <v>102</v>
      </c>
      <c r="D5" s="4" t="s">
        <v>103</v>
      </c>
    </row>
    <row r="7" spans="3:4" ht="15">
      <c r="C7" t="s">
        <v>104</v>
      </c>
      <c r="D7" s="4" t="s">
        <v>105</v>
      </c>
    </row>
    <row r="9" spans="3:4" ht="15">
      <c r="C9" t="s">
        <v>106</v>
      </c>
      <c r="D9" s="4" t="s">
        <v>107</v>
      </c>
    </row>
    <row r="11" spans="3:4" ht="15">
      <c r="C11" t="s">
        <v>108</v>
      </c>
      <c r="D11" t="s">
        <v>109</v>
      </c>
    </row>
    <row r="13" spans="3:4" ht="15">
      <c r="C13" t="s">
        <v>110</v>
      </c>
      <c r="D13" t="s">
        <v>111</v>
      </c>
    </row>
    <row r="15" spans="3:4" ht="15">
      <c r="C15" t="s">
        <v>112</v>
      </c>
      <c r="D15" t="s">
        <v>113</v>
      </c>
    </row>
    <row r="17" spans="3:4" ht="15">
      <c r="C17" t="s">
        <v>114</v>
      </c>
      <c r="D17" s="4" t="s">
        <v>115</v>
      </c>
    </row>
    <row r="19" spans="3:4" ht="15">
      <c r="C19" t="s">
        <v>116</v>
      </c>
      <c r="D19" s="4" t="s">
        <v>117</v>
      </c>
    </row>
    <row r="21" spans="3:4" ht="15">
      <c r="C21" t="s">
        <v>118</v>
      </c>
      <c r="D21" s="4" t="s">
        <v>119</v>
      </c>
    </row>
    <row r="23" spans="3:4" ht="15">
      <c r="C23" s="8">
        <v>13</v>
      </c>
      <c r="D23" t="s">
        <v>120</v>
      </c>
    </row>
    <row r="25" spans="3:4" ht="15">
      <c r="C25" s="8">
        <v>16</v>
      </c>
      <c r="D25" t="s">
        <v>121</v>
      </c>
    </row>
    <row r="27" spans="3:4" ht="15">
      <c r="C27" s="8">
        <v>21</v>
      </c>
      <c r="D27" t="s">
        <v>122</v>
      </c>
    </row>
    <row r="29" spans="3:4" ht="15">
      <c r="C29" s="8">
        <v>23</v>
      </c>
      <c r="D29" t="s">
        <v>123</v>
      </c>
    </row>
    <row r="31" spans="3:4" ht="15">
      <c r="C31" s="8">
        <v>24</v>
      </c>
      <c r="D31" t="s">
        <v>124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t="s">
        <v>49</v>
      </c>
      <c r="B2" t="s">
        <v>125</v>
      </c>
    </row>
    <row r="4" spans="1:2" ht="15">
      <c r="A4" s="1" t="s">
        <v>126</v>
      </c>
      <c r="B4" s="1"/>
    </row>
    <row r="5" spans="1:2" ht="15">
      <c r="A5" s="1"/>
      <c r="B5" s="1"/>
    </row>
    <row r="6" spans="1:2" ht="15">
      <c r="A6" s="7">
        <v>1</v>
      </c>
      <c r="B6" t="s">
        <v>127</v>
      </c>
    </row>
  </sheetData>
  <sheetProtection selectLockedCells="1" selectUnlockedCells="1"/>
  <mergeCells count="2">
    <mergeCell ref="A4:B4"/>
    <mergeCell ref="A5:B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ht="15">
      <c r="B2" t="s">
        <v>128</v>
      </c>
    </row>
    <row r="4" spans="1:2" ht="15">
      <c r="A4" s="7">
        <v>2</v>
      </c>
      <c r="B4" s="4" t="s">
        <v>129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5" width="8.7109375" style="0" customWidth="1"/>
    <col min="6" max="6" width="18.7109375" style="0" customWidth="1"/>
    <col min="7" max="16384" width="8.7109375" style="0" customWidth="1"/>
  </cols>
  <sheetData>
    <row r="2" spans="1:7" ht="15">
      <c r="A2" s="1"/>
      <c r="B2" s="1"/>
      <c r="C2" s="1"/>
      <c r="D2" s="1"/>
      <c r="E2" s="1"/>
      <c r="F2" s="1"/>
      <c r="G2" s="1"/>
    </row>
    <row r="3" spans="5:7" ht="15">
      <c r="E3" s="6" t="s">
        <v>12</v>
      </c>
      <c r="F3" s="6"/>
      <c r="G3" s="6"/>
    </row>
    <row r="4" spans="5:7" ht="15">
      <c r="E4" s="6" t="s">
        <v>130</v>
      </c>
      <c r="F4" s="6"/>
      <c r="G4" s="6"/>
    </row>
    <row r="6" ht="15">
      <c r="F6" t="s">
        <v>131</v>
      </c>
    </row>
    <row r="7" spans="1:7" ht="15">
      <c r="A7" s="6" t="s">
        <v>132</v>
      </c>
      <c r="B7" s="6"/>
      <c r="C7" s="6"/>
      <c r="E7" s="6" t="s">
        <v>133</v>
      </c>
      <c r="F7" s="6"/>
      <c r="G7" s="6"/>
    </row>
    <row r="8" spans="5:7" ht="15">
      <c r="E8" s="6" t="s">
        <v>134</v>
      </c>
      <c r="F8" s="6"/>
      <c r="G8" s="6"/>
    </row>
  </sheetData>
  <sheetProtection selectLockedCells="1" selectUnlockedCells="1"/>
  <mergeCells count="6">
    <mergeCell ref="A2:G2"/>
    <mergeCell ref="E3:G3"/>
    <mergeCell ref="E4:G4"/>
    <mergeCell ref="A7:C7"/>
    <mergeCell ref="E7:G7"/>
    <mergeCell ref="E8:G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8.7109375" style="0" customWidth="1"/>
    <col min="4" max="4" width="30.7109375" style="0" customWidth="1"/>
    <col min="5" max="16384" width="8.7109375" style="0" customWidth="1"/>
  </cols>
  <sheetData>
    <row r="2" spans="1:4" ht="15">
      <c r="A2" s="2" t="s">
        <v>135</v>
      </c>
      <c r="B2" s="2"/>
      <c r="C2" s="2"/>
      <c r="D2" s="2"/>
    </row>
    <row r="3" spans="1:4" ht="15">
      <c r="A3" s="1"/>
      <c r="B3" s="1"/>
      <c r="C3" s="1"/>
      <c r="D3" s="1"/>
    </row>
    <row r="4" spans="1:4" ht="15">
      <c r="A4" s="1" t="s">
        <v>136</v>
      </c>
      <c r="B4" s="1"/>
      <c r="C4" s="1"/>
      <c r="D4" s="1"/>
    </row>
    <row r="5" spans="2:4" ht="15">
      <c r="B5" s="6"/>
      <c r="C5" s="6"/>
      <c r="D5" s="6"/>
    </row>
    <row r="6" spans="1:4" ht="15">
      <c r="A6" s="7">
        <v>1</v>
      </c>
      <c r="B6" s="6" t="s">
        <v>137</v>
      </c>
      <c r="C6" s="6"/>
      <c r="D6" s="6"/>
    </row>
    <row r="7" spans="2:4" ht="15">
      <c r="B7" s="6"/>
      <c r="C7" s="6"/>
      <c r="D7" s="6"/>
    </row>
    <row r="8" spans="1:4" ht="15" customHeight="1">
      <c r="A8" s="7">
        <v>2</v>
      </c>
      <c r="B8" s="9" t="s">
        <v>138</v>
      </c>
      <c r="C8" s="9"/>
      <c r="D8" s="9"/>
    </row>
    <row r="9" spans="2:4" ht="15">
      <c r="B9" s="6"/>
      <c r="C9" s="6"/>
      <c r="D9" s="6"/>
    </row>
    <row r="10" spans="1:4" ht="15" customHeight="1">
      <c r="A10" s="7">
        <v>3</v>
      </c>
      <c r="B10" s="9" t="s">
        <v>139</v>
      </c>
      <c r="C10" s="9"/>
      <c r="D10" s="9"/>
    </row>
    <row r="11" spans="1:4" ht="15">
      <c r="A11" s="1"/>
      <c r="B11" s="1"/>
      <c r="C11" s="1"/>
      <c r="D11" s="1"/>
    </row>
    <row r="12" spans="1:4" ht="15">
      <c r="A12" s="7">
        <v>4</v>
      </c>
      <c r="B12" s="6" t="s">
        <v>140</v>
      </c>
      <c r="C12" s="6"/>
      <c r="D12" s="6"/>
    </row>
    <row r="13" spans="1:4" ht="15">
      <c r="A13" s="1"/>
      <c r="B13" s="1"/>
      <c r="C13" s="1"/>
      <c r="D13" s="1"/>
    </row>
    <row r="14" spans="2:4" ht="15" customHeight="1">
      <c r="B14" t="s">
        <v>141</v>
      </c>
      <c r="C14" s="9" t="s">
        <v>142</v>
      </c>
      <c r="D14" s="9"/>
    </row>
    <row r="15" spans="1:4" ht="15">
      <c r="A15" s="1"/>
      <c r="B15" s="1"/>
      <c r="C15" s="1"/>
      <c r="D15" s="1"/>
    </row>
    <row r="16" spans="2:4" ht="15">
      <c r="B16" t="s">
        <v>143</v>
      </c>
      <c r="C16" s="1" t="s">
        <v>144</v>
      </c>
      <c r="D16" s="1"/>
    </row>
    <row r="17" spans="1:4" ht="15">
      <c r="A17" s="1"/>
      <c r="B17" s="1"/>
      <c r="C17" s="1"/>
      <c r="D17" s="1"/>
    </row>
    <row r="18" spans="2:4" ht="15">
      <c r="B18" t="s">
        <v>145</v>
      </c>
      <c r="C18" s="1" t="s">
        <v>146</v>
      </c>
      <c r="D18" s="1"/>
    </row>
    <row r="19" spans="1:4" ht="15">
      <c r="A19" s="1"/>
      <c r="B19" s="1"/>
      <c r="C19" s="1"/>
      <c r="D19" s="1"/>
    </row>
    <row r="20" spans="1:4" ht="15" customHeight="1">
      <c r="A20" s="7">
        <v>5</v>
      </c>
      <c r="B20" s="9" t="s">
        <v>147</v>
      </c>
      <c r="C20" s="9"/>
      <c r="D20" s="9"/>
    </row>
    <row r="21" spans="1:4" ht="15">
      <c r="A21" s="1"/>
      <c r="B21" s="1"/>
      <c r="C21" s="1"/>
      <c r="D21" s="1"/>
    </row>
    <row r="22" spans="2:4" ht="15" customHeight="1">
      <c r="B22" t="s">
        <v>141</v>
      </c>
      <c r="C22" s="9" t="s">
        <v>148</v>
      </c>
      <c r="D22" s="9"/>
    </row>
    <row r="23" spans="1:4" ht="15">
      <c r="A23" s="1"/>
      <c r="B23" s="1"/>
      <c r="C23" s="1"/>
      <c r="D23" s="1"/>
    </row>
    <row r="24" spans="2:4" ht="15">
      <c r="B24" t="s">
        <v>143</v>
      </c>
      <c r="C24" s="1" t="s">
        <v>149</v>
      </c>
      <c r="D24" s="1"/>
    </row>
    <row r="25" spans="1:4" ht="15">
      <c r="A25" s="1"/>
      <c r="B25" s="1"/>
      <c r="C25" s="1"/>
      <c r="D25" s="1"/>
    </row>
    <row r="26" spans="1:4" ht="15" customHeight="1">
      <c r="A26" s="7">
        <v>6</v>
      </c>
      <c r="B26" s="9" t="s">
        <v>150</v>
      </c>
      <c r="C26" s="9"/>
      <c r="D26" s="9"/>
    </row>
    <row r="27" spans="1:4" ht="15">
      <c r="A27" s="1"/>
      <c r="B27" s="1"/>
      <c r="C27" s="1"/>
      <c r="D27" s="1"/>
    </row>
    <row r="28" spans="1:4" ht="15">
      <c r="A28" s="1" t="s">
        <v>151</v>
      </c>
      <c r="B28" s="1"/>
      <c r="C28" s="1"/>
      <c r="D28" s="1"/>
    </row>
    <row r="29" spans="1:4" ht="15">
      <c r="A29" s="1"/>
      <c r="B29" s="1"/>
      <c r="C29" s="1"/>
      <c r="D29" s="1"/>
    </row>
    <row r="30" spans="1:4" ht="15">
      <c r="A30" s="1"/>
      <c r="B30" s="1"/>
      <c r="D30" t="s">
        <v>152</v>
      </c>
    </row>
    <row r="31" spans="1:4" ht="15">
      <c r="A31" s="1"/>
      <c r="B31" s="1"/>
      <c r="D31" t="s">
        <v>153</v>
      </c>
    </row>
    <row r="32" spans="1:4" ht="15">
      <c r="A32" s="1"/>
      <c r="B32" s="1"/>
      <c r="D32" t="s">
        <v>154</v>
      </c>
    </row>
    <row r="33" spans="1:4" ht="15">
      <c r="A33" s="1"/>
      <c r="B33" s="1"/>
      <c r="D33" t="s">
        <v>155</v>
      </c>
    </row>
  </sheetData>
  <sheetProtection selectLockedCells="1" selectUnlockedCells="1"/>
  <mergeCells count="32">
    <mergeCell ref="A2:D2"/>
    <mergeCell ref="A3:D3"/>
    <mergeCell ref="A4:D4"/>
    <mergeCell ref="B5:D5"/>
    <mergeCell ref="B6:D6"/>
    <mergeCell ref="B7:D7"/>
    <mergeCell ref="B8:D8"/>
    <mergeCell ref="B9:D9"/>
    <mergeCell ref="B10:D10"/>
    <mergeCell ref="A11:D11"/>
    <mergeCell ref="B12:D12"/>
    <mergeCell ref="A13:D13"/>
    <mergeCell ref="C14:D14"/>
    <mergeCell ref="A15:D15"/>
    <mergeCell ref="C16:D16"/>
    <mergeCell ref="A17:D17"/>
    <mergeCell ref="C18:D18"/>
    <mergeCell ref="A19:D19"/>
    <mergeCell ref="B20:D20"/>
    <mergeCell ref="A21:D21"/>
    <mergeCell ref="C22:D22"/>
    <mergeCell ref="A23:D23"/>
    <mergeCell ref="C24:D24"/>
    <mergeCell ref="A25:D25"/>
    <mergeCell ref="B26:D26"/>
    <mergeCell ref="A27:D27"/>
    <mergeCell ref="A28:D28"/>
    <mergeCell ref="A29:D29"/>
    <mergeCell ref="A30:B30"/>
    <mergeCell ref="A31:B31"/>
    <mergeCell ref="A32:B32"/>
    <mergeCell ref="A33:B3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8.7109375" style="0" customWidth="1"/>
    <col min="4" max="4" width="27.7109375" style="0" customWidth="1"/>
    <col min="5" max="16384" width="8.7109375" style="0" customWidth="1"/>
  </cols>
  <sheetData>
    <row r="2" spans="1:4" ht="15">
      <c r="A2" s="2" t="s">
        <v>135</v>
      </c>
      <c r="B2" s="2"/>
      <c r="C2" s="2"/>
      <c r="D2" s="2"/>
    </row>
    <row r="3" spans="1:4" ht="15">
      <c r="A3" s="1"/>
      <c r="B3" s="1"/>
      <c r="C3" s="1"/>
      <c r="D3" s="1"/>
    </row>
    <row r="4" spans="1:4" ht="15">
      <c r="A4" s="1" t="s">
        <v>156</v>
      </c>
      <c r="B4" s="1"/>
      <c r="C4" s="1"/>
      <c r="D4" s="1"/>
    </row>
    <row r="5" spans="2:4" ht="15">
      <c r="B5" s="6"/>
      <c r="C5" s="6"/>
      <c r="D5" s="6"/>
    </row>
    <row r="6" spans="1:4" ht="15">
      <c r="A6" s="7">
        <v>1</v>
      </c>
      <c r="B6" s="6" t="s">
        <v>137</v>
      </c>
      <c r="C6" s="6"/>
      <c r="D6" s="6"/>
    </row>
    <row r="7" spans="1:4" ht="15">
      <c r="A7" s="1"/>
      <c r="B7" s="1"/>
      <c r="C7" s="1"/>
      <c r="D7" s="1"/>
    </row>
    <row r="8" spans="1:4" ht="15" customHeight="1">
      <c r="A8" s="7">
        <v>2</v>
      </c>
      <c r="B8" s="9" t="s">
        <v>138</v>
      </c>
      <c r="C8" s="9"/>
      <c r="D8" s="9"/>
    </row>
    <row r="9" spans="1:4" ht="15">
      <c r="A9" s="1"/>
      <c r="B9" s="1"/>
      <c r="C9" s="1"/>
      <c r="D9" s="1"/>
    </row>
    <row r="10" spans="1:4" ht="15" customHeight="1">
      <c r="A10" s="7">
        <v>3</v>
      </c>
      <c r="B10" s="9" t="s">
        <v>139</v>
      </c>
      <c r="C10" s="9"/>
      <c r="D10" s="9"/>
    </row>
    <row r="11" spans="1:4" ht="15">
      <c r="A11" s="1"/>
      <c r="B11" s="1"/>
      <c r="C11" s="1"/>
      <c r="D11" s="1"/>
    </row>
    <row r="12" spans="1:4" ht="15">
      <c r="A12" s="7">
        <v>4</v>
      </c>
      <c r="B12" s="6" t="s">
        <v>140</v>
      </c>
      <c r="C12" s="6"/>
      <c r="D12" s="6"/>
    </row>
    <row r="13" spans="1:4" ht="15">
      <c r="A13" s="1"/>
      <c r="B13" s="1"/>
      <c r="C13" s="1"/>
      <c r="D13" s="1"/>
    </row>
    <row r="14" spans="2:4" ht="15" customHeight="1">
      <c r="B14" t="s">
        <v>141</v>
      </c>
      <c r="C14" s="9" t="s">
        <v>142</v>
      </c>
      <c r="D14" s="9"/>
    </row>
    <row r="15" spans="1:4" ht="15">
      <c r="A15" s="1"/>
      <c r="B15" s="1"/>
      <c r="C15" s="1"/>
      <c r="D15" s="1"/>
    </row>
    <row r="16" spans="2:4" ht="15">
      <c r="B16" t="s">
        <v>143</v>
      </c>
      <c r="C16" s="1" t="s">
        <v>144</v>
      </c>
      <c r="D16" s="1"/>
    </row>
    <row r="17" spans="1:4" ht="15">
      <c r="A17" s="1"/>
      <c r="B17" s="1"/>
      <c r="C17" s="1"/>
      <c r="D17" s="1"/>
    </row>
    <row r="18" spans="2:4" ht="15">
      <c r="B18" t="s">
        <v>145</v>
      </c>
      <c r="C18" s="1" t="s">
        <v>146</v>
      </c>
      <c r="D18" s="1"/>
    </row>
    <row r="19" spans="1:4" ht="15">
      <c r="A19" s="1"/>
      <c r="B19" s="1"/>
      <c r="C19" s="1"/>
      <c r="D19" s="1"/>
    </row>
    <row r="20" spans="1:4" ht="15" customHeight="1">
      <c r="A20" s="7">
        <v>5</v>
      </c>
      <c r="B20" s="9" t="s">
        <v>147</v>
      </c>
      <c r="C20" s="9"/>
      <c r="D20" s="9"/>
    </row>
    <row r="21" spans="1:4" ht="15">
      <c r="A21" s="1"/>
      <c r="B21" s="1"/>
      <c r="C21" s="1"/>
      <c r="D21" s="1"/>
    </row>
    <row r="22" spans="2:4" ht="15" customHeight="1">
      <c r="B22" t="s">
        <v>141</v>
      </c>
      <c r="C22" s="9" t="s">
        <v>148</v>
      </c>
      <c r="D22" s="9"/>
    </row>
    <row r="23" spans="1:4" ht="15">
      <c r="A23" s="1"/>
      <c r="B23" s="1"/>
      <c r="C23" s="1"/>
      <c r="D23" s="1"/>
    </row>
    <row r="24" spans="2:4" ht="15">
      <c r="B24" t="s">
        <v>143</v>
      </c>
      <c r="C24" s="1" t="s">
        <v>149</v>
      </c>
      <c r="D24" s="1"/>
    </row>
    <row r="25" spans="1:4" ht="15">
      <c r="A25" s="1"/>
      <c r="B25" s="1"/>
      <c r="C25" s="1"/>
      <c r="D25" s="1"/>
    </row>
    <row r="26" spans="1:4" ht="15" customHeight="1">
      <c r="A26" s="7">
        <v>6</v>
      </c>
      <c r="B26" s="9" t="s">
        <v>150</v>
      </c>
      <c r="C26" s="9"/>
      <c r="D26" s="9"/>
    </row>
    <row r="27" spans="1:4" ht="15">
      <c r="A27" s="1"/>
      <c r="B27" s="1"/>
      <c r="C27" s="1"/>
      <c r="D27" s="1"/>
    </row>
    <row r="28" spans="1:4" ht="15">
      <c r="A28" s="1" t="s">
        <v>151</v>
      </c>
      <c r="B28" s="1"/>
      <c r="C28" s="1"/>
      <c r="D28" s="1"/>
    </row>
    <row r="29" spans="1:4" ht="15">
      <c r="A29" s="1"/>
      <c r="B29" s="1"/>
      <c r="C29" s="1"/>
      <c r="D29" s="1"/>
    </row>
    <row r="30" spans="1:4" ht="15">
      <c r="A30" s="1"/>
      <c r="B30" s="1"/>
      <c r="D30" t="s">
        <v>131</v>
      </c>
    </row>
    <row r="31" spans="1:4" ht="15">
      <c r="A31" s="1"/>
      <c r="B31" s="1"/>
      <c r="D31" t="s">
        <v>157</v>
      </c>
    </row>
    <row r="32" spans="1:4" ht="15">
      <c r="A32" s="1"/>
      <c r="B32" s="1"/>
      <c r="D32" t="s">
        <v>158</v>
      </c>
    </row>
    <row r="33" spans="1:4" ht="15">
      <c r="A33" s="1"/>
      <c r="B33" s="1"/>
      <c r="D33" t="s">
        <v>159</v>
      </c>
    </row>
  </sheetData>
  <sheetProtection selectLockedCells="1" selectUnlockedCells="1"/>
  <mergeCells count="32">
    <mergeCell ref="A2:D2"/>
    <mergeCell ref="A3:D3"/>
    <mergeCell ref="A4:D4"/>
    <mergeCell ref="B5:D5"/>
    <mergeCell ref="B6:D6"/>
    <mergeCell ref="A7:D7"/>
    <mergeCell ref="B8:D8"/>
    <mergeCell ref="A9:D9"/>
    <mergeCell ref="B10:D10"/>
    <mergeCell ref="A11:D11"/>
    <mergeCell ref="B12:D12"/>
    <mergeCell ref="A13:D13"/>
    <mergeCell ref="C14:D14"/>
    <mergeCell ref="A15:D15"/>
    <mergeCell ref="C16:D16"/>
    <mergeCell ref="A17:D17"/>
    <mergeCell ref="C18:D18"/>
    <mergeCell ref="A19:D19"/>
    <mergeCell ref="B20:D20"/>
    <mergeCell ref="A21:D21"/>
    <mergeCell ref="C22:D22"/>
    <mergeCell ref="A23:D23"/>
    <mergeCell ref="C24:D24"/>
    <mergeCell ref="A25:D25"/>
    <mergeCell ref="B26:D26"/>
    <mergeCell ref="A27:D27"/>
    <mergeCell ref="A28:D28"/>
    <mergeCell ref="A29:D29"/>
    <mergeCell ref="A30:B30"/>
    <mergeCell ref="A31:B31"/>
    <mergeCell ref="A32:B32"/>
    <mergeCell ref="A33:B3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17.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6384" width="8.7109375" style="0" customWidth="1"/>
  </cols>
  <sheetData>
    <row r="2" spans="1:13" ht="15">
      <c r="A2" s="2" t="s">
        <v>160</v>
      </c>
      <c r="B2" s="2"/>
      <c r="C2" s="2"/>
      <c r="D2" s="2"/>
      <c r="E2" s="2"/>
      <c r="F2" s="2"/>
      <c r="G2" s="2"/>
      <c r="H2" s="2"/>
      <c r="I2" s="2"/>
      <c r="J2" s="2"/>
      <c r="K2" s="2"/>
      <c r="L2" s="2"/>
      <c r="M2" s="2"/>
    </row>
    <row r="3" spans="1:13" ht="15">
      <c r="A3" s="1"/>
      <c r="B3" s="1"/>
      <c r="C3" s="1"/>
      <c r="D3" s="1"/>
      <c r="E3" s="1"/>
      <c r="F3" s="1"/>
      <c r="G3" s="1"/>
      <c r="H3" s="1"/>
      <c r="I3" s="1"/>
      <c r="J3" s="1"/>
      <c r="K3" s="1"/>
      <c r="L3" s="1"/>
      <c r="M3" s="1"/>
    </row>
    <row r="4" spans="1:13" ht="15">
      <c r="A4" s="2" t="s">
        <v>161</v>
      </c>
      <c r="B4" s="2"/>
      <c r="C4" s="2"/>
      <c r="D4" s="2"/>
      <c r="E4" s="2"/>
      <c r="F4" s="2"/>
      <c r="G4" s="2"/>
      <c r="H4" s="2"/>
      <c r="I4" s="2"/>
      <c r="J4" s="2"/>
      <c r="K4" s="2"/>
      <c r="L4" s="2"/>
      <c r="M4" s="2"/>
    </row>
    <row r="5" spans="1:13" ht="15">
      <c r="A5" s="1"/>
      <c r="B5" s="1"/>
      <c r="C5" s="1"/>
      <c r="D5" s="1"/>
      <c r="E5" s="1"/>
      <c r="F5" s="1"/>
      <c r="G5" s="1"/>
      <c r="H5" s="1"/>
      <c r="I5" s="1"/>
      <c r="J5" s="1"/>
      <c r="K5" s="1"/>
      <c r="L5" s="1"/>
      <c r="M5" s="1"/>
    </row>
    <row r="6" spans="2:13" ht="15">
      <c r="B6" s="6" t="s">
        <v>162</v>
      </c>
      <c r="C6" s="6"/>
      <c r="D6" s="6"/>
      <c r="E6" s="6"/>
      <c r="F6" s="6"/>
      <c r="G6" s="6"/>
      <c r="H6" s="6"/>
      <c r="I6" s="6"/>
      <c r="J6" s="6"/>
      <c r="K6" s="6"/>
      <c r="L6" s="6"/>
      <c r="M6" s="6"/>
    </row>
    <row r="7" spans="1:13" ht="39.75" customHeight="1">
      <c r="A7" s="10" t="s">
        <v>163</v>
      </c>
      <c r="B7" s="10"/>
      <c r="C7" s="3" t="s">
        <v>164</v>
      </c>
      <c r="E7" s="4" t="s">
        <v>165</v>
      </c>
      <c r="G7" t="s">
        <v>166</v>
      </c>
      <c r="I7" t="s">
        <v>167</v>
      </c>
      <c r="K7" t="s">
        <v>168</v>
      </c>
      <c r="M7" t="s">
        <v>169</v>
      </c>
    </row>
    <row r="8" spans="1:2" ht="15">
      <c r="A8" s="1"/>
      <c r="B8" s="1"/>
    </row>
    <row r="9" spans="1:13" ht="15">
      <c r="A9" s="1" t="s">
        <v>170</v>
      </c>
      <c r="B9" s="1"/>
      <c r="C9" s="11">
        <v>452289</v>
      </c>
      <c r="E9" s="7">
        <v>25.7</v>
      </c>
      <c r="G9" s="12">
        <v>359697</v>
      </c>
      <c r="I9" s="12">
        <v>258309</v>
      </c>
      <c r="K9" s="12">
        <v>231437</v>
      </c>
      <c r="M9" s="12">
        <v>211722</v>
      </c>
    </row>
    <row r="10" spans="1:13" ht="15">
      <c r="A10" s="2" t="s">
        <v>171</v>
      </c>
      <c r="B10" s="2"/>
      <c r="C10" s="11">
        <v>455742</v>
      </c>
      <c r="E10" s="7">
        <v>24.9</v>
      </c>
      <c r="G10" s="12">
        <v>365029</v>
      </c>
      <c r="I10" s="12">
        <v>265405</v>
      </c>
      <c r="K10" s="12">
        <v>237523</v>
      </c>
      <c r="M10" s="12">
        <v>216790</v>
      </c>
    </row>
    <row r="11" spans="1:13" ht="15">
      <c r="A11" s="2" t="s">
        <v>172</v>
      </c>
      <c r="B11" s="2"/>
      <c r="C11" s="11">
        <v>321078</v>
      </c>
      <c r="E11" s="7">
        <v>16.9</v>
      </c>
      <c r="G11" s="12">
        <v>274551</v>
      </c>
      <c r="I11" s="12">
        <v>211341</v>
      </c>
      <c r="K11" s="12">
        <v>190021</v>
      </c>
      <c r="M11" s="12">
        <v>174617</v>
      </c>
    </row>
    <row r="12" spans="1:2" ht="15">
      <c r="A12" s="1" t="s">
        <v>173</v>
      </c>
      <c r="B12" s="1"/>
    </row>
    <row r="13" spans="1:13" ht="15">
      <c r="A13" s="1" t="s">
        <v>174</v>
      </c>
      <c r="B13" s="1"/>
      <c r="C13" s="11">
        <v>134664</v>
      </c>
      <c r="E13" s="7">
        <v>48.8</v>
      </c>
      <c r="G13" s="12">
        <v>90478</v>
      </c>
      <c r="I13" s="12">
        <v>54064</v>
      </c>
      <c r="K13" s="12">
        <v>47502</v>
      </c>
      <c r="M13" s="12">
        <v>42173</v>
      </c>
    </row>
    <row r="14" spans="1:13" ht="15">
      <c r="A14" s="1" t="s">
        <v>175</v>
      </c>
      <c r="B14" s="1"/>
      <c r="C14" s="11">
        <v>83122</v>
      </c>
      <c r="E14" s="7">
        <v>54.2</v>
      </c>
      <c r="G14" s="12">
        <v>53913</v>
      </c>
      <c r="I14" s="12">
        <v>32793</v>
      </c>
      <c r="K14" s="12">
        <v>28271</v>
      </c>
      <c r="M14" s="12">
        <v>25146</v>
      </c>
    </row>
    <row r="15" spans="1:13" ht="15">
      <c r="A15" s="1" t="s">
        <v>176</v>
      </c>
      <c r="B15" s="1"/>
      <c r="C15" s="13">
        <v>1.22</v>
      </c>
      <c r="E15" s="7">
        <v>43.5</v>
      </c>
      <c r="G15" s="14">
        <v>0.85</v>
      </c>
      <c r="I15" s="14">
        <v>0.53</v>
      </c>
      <c r="K15" s="14">
        <v>0.46</v>
      </c>
      <c r="M15" s="14">
        <v>0.41</v>
      </c>
    </row>
    <row r="16" spans="1:2" ht="15">
      <c r="A16" s="1" t="s">
        <v>177</v>
      </c>
      <c r="B16" s="1"/>
    </row>
    <row r="17" spans="1:13" ht="15">
      <c r="A17" s="1" t="s">
        <v>178</v>
      </c>
      <c r="B17" s="1"/>
      <c r="C17" s="15">
        <v>68043</v>
      </c>
      <c r="E17" s="7">
        <v>7.6</v>
      </c>
      <c r="G17" s="8">
        <v>63222</v>
      </c>
      <c r="I17" s="8">
        <v>62091</v>
      </c>
      <c r="K17" s="8">
        <v>61655</v>
      </c>
      <c r="M17" s="8">
        <v>61524</v>
      </c>
    </row>
    <row r="18" spans="1:13" ht="15">
      <c r="A18" s="1" t="s">
        <v>179</v>
      </c>
      <c r="B18" s="1"/>
      <c r="C18" s="13">
        <v>0.2</v>
      </c>
      <c r="E18" s="7">
        <v>25</v>
      </c>
      <c r="G18" s="14">
        <v>0.16</v>
      </c>
      <c r="I18" s="14">
        <v>0.135</v>
      </c>
      <c r="K18" s="14">
        <v>0.115</v>
      </c>
      <c r="M18" s="14">
        <v>0.10250000000000001</v>
      </c>
    </row>
    <row r="19" spans="1:13" ht="15">
      <c r="A19" s="2" t="s">
        <v>180</v>
      </c>
      <c r="B19" s="2"/>
      <c r="C19" s="11">
        <v>754349</v>
      </c>
      <c r="E19" s="7">
        <v>54.3</v>
      </c>
      <c r="G19" s="12">
        <v>488737</v>
      </c>
      <c r="I19" s="12">
        <v>324677</v>
      </c>
      <c r="K19" s="12">
        <v>286416</v>
      </c>
      <c r="M19" s="12">
        <v>285028</v>
      </c>
    </row>
    <row r="20" spans="1:13" ht="15">
      <c r="A20" s="1" t="s">
        <v>181</v>
      </c>
      <c r="B20" s="1"/>
      <c r="C20" s="11">
        <v>57585</v>
      </c>
      <c r="E20" s="16">
        <v>-26.4</v>
      </c>
      <c r="G20" s="12">
        <v>78195</v>
      </c>
      <c r="I20" s="12">
        <v>10660</v>
      </c>
      <c r="K20" s="12">
        <v>10905</v>
      </c>
      <c r="M20" s="12">
        <v>24522</v>
      </c>
    </row>
    <row r="21" spans="1:13" ht="15">
      <c r="A21" s="1" t="s">
        <v>182</v>
      </c>
      <c r="B21" s="1"/>
      <c r="C21" s="11">
        <v>391590</v>
      </c>
      <c r="E21" s="7">
        <v>123.4</v>
      </c>
      <c r="G21" s="12">
        <v>175285</v>
      </c>
      <c r="I21" s="12">
        <v>118372</v>
      </c>
      <c r="K21" s="12">
        <v>100355</v>
      </c>
      <c r="M21" s="12">
        <v>82073</v>
      </c>
    </row>
  </sheetData>
  <sheetProtection selectLockedCells="1" selectUnlockedCells="1"/>
  <mergeCells count="20">
    <mergeCell ref="A2:M2"/>
    <mergeCell ref="A3:M3"/>
    <mergeCell ref="A4:M4"/>
    <mergeCell ref="A5:M5"/>
    <mergeCell ref="B6:M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E22"/>
  <sheetViews>
    <sheetView workbookViewId="0" topLeftCell="A1">
      <selection activeCell="A1" sqref="A1"/>
    </sheetView>
  </sheetViews>
  <sheetFormatPr defaultColWidth="8.00390625" defaultRowHeight="15"/>
  <cols>
    <col min="1" max="1" width="37.7109375" style="0" customWidth="1"/>
    <col min="2" max="2" width="19.7109375" style="0" customWidth="1"/>
    <col min="3" max="3" width="17.7109375" style="0" customWidth="1"/>
    <col min="4" max="5" width="18.7109375" style="0" customWidth="1"/>
    <col min="6" max="16384" width="8.7109375" style="0" customWidth="1"/>
  </cols>
  <sheetData>
    <row r="2" spans="1:5" ht="39.75" customHeight="1">
      <c r="A2" t="s">
        <v>183</v>
      </c>
      <c r="B2" s="4" t="s">
        <v>184</v>
      </c>
      <c r="C2" s="4" t="s">
        <v>185</v>
      </c>
      <c r="D2" s="4" t="s">
        <v>186</v>
      </c>
      <c r="E2" s="4" t="s">
        <v>187</v>
      </c>
    </row>
    <row r="4" ht="15">
      <c r="A4" s="3" t="s">
        <v>164</v>
      </c>
    </row>
    <row r="6" spans="1:5" ht="15">
      <c r="A6" s="3" t="s">
        <v>171</v>
      </c>
      <c r="B6" s="11">
        <v>111035</v>
      </c>
      <c r="C6" s="11">
        <v>114903</v>
      </c>
      <c r="D6" s="11">
        <v>110657</v>
      </c>
      <c r="E6" s="11">
        <v>119147</v>
      </c>
    </row>
    <row r="7" ht="15">
      <c r="A7" s="3" t="s">
        <v>188</v>
      </c>
    </row>
    <row r="8" spans="1:5" ht="15">
      <c r="A8" s="3" t="s">
        <v>189</v>
      </c>
      <c r="B8" s="15">
        <v>33711</v>
      </c>
      <c r="C8" s="15">
        <v>35690</v>
      </c>
      <c r="D8" s="15">
        <v>33396</v>
      </c>
      <c r="E8" s="15">
        <v>31867</v>
      </c>
    </row>
    <row r="9" spans="1:5" ht="15">
      <c r="A9" s="3" t="s">
        <v>175</v>
      </c>
      <c r="B9" s="15">
        <v>20162</v>
      </c>
      <c r="C9" s="15">
        <v>21401</v>
      </c>
      <c r="D9" s="15">
        <v>20178</v>
      </c>
      <c r="E9" s="15">
        <v>21381</v>
      </c>
    </row>
    <row r="10" ht="15">
      <c r="A10" s="3" t="s">
        <v>190</v>
      </c>
    </row>
    <row r="11" spans="1:5" ht="15">
      <c r="A11" s="3" t="s">
        <v>191</v>
      </c>
      <c r="B11" s="13">
        <v>0.31</v>
      </c>
      <c r="C11" s="13">
        <v>0.31</v>
      </c>
      <c r="D11" s="13">
        <v>0.30000000000000004</v>
      </c>
      <c r="E11" s="13">
        <v>0.31</v>
      </c>
    </row>
    <row r="12" spans="1:5" ht="15">
      <c r="A12" s="3" t="s">
        <v>192</v>
      </c>
      <c r="B12" s="17">
        <v>0.31</v>
      </c>
      <c r="C12" s="17">
        <v>0.31</v>
      </c>
      <c r="D12" s="17">
        <v>0.29</v>
      </c>
      <c r="E12" s="17">
        <v>0.31</v>
      </c>
    </row>
    <row r="14" ht="15">
      <c r="A14" s="3" t="s">
        <v>166</v>
      </c>
    </row>
    <row r="16" spans="1:5" ht="15">
      <c r="A16" s="3" t="s">
        <v>193</v>
      </c>
      <c r="B16" s="12">
        <v>89410</v>
      </c>
      <c r="C16" s="12">
        <v>89933</v>
      </c>
      <c r="D16" s="12">
        <v>89809</v>
      </c>
      <c r="E16" s="12">
        <v>95877</v>
      </c>
    </row>
    <row r="17" ht="15">
      <c r="A17" t="s">
        <v>194</v>
      </c>
    </row>
    <row r="18" spans="1:5" ht="15">
      <c r="A18" t="s">
        <v>195</v>
      </c>
      <c r="B18" s="8">
        <v>21753</v>
      </c>
      <c r="C18" s="8">
        <v>21229</v>
      </c>
      <c r="D18" s="8">
        <v>21623</v>
      </c>
      <c r="E18" s="8">
        <v>25873</v>
      </c>
    </row>
    <row r="19" spans="1:5" ht="15">
      <c r="A19" t="s">
        <v>196</v>
      </c>
      <c r="B19" s="8">
        <v>12876</v>
      </c>
      <c r="C19" s="8">
        <v>12420</v>
      </c>
      <c r="D19" s="8">
        <v>13402</v>
      </c>
      <c r="E19" s="8">
        <v>15215</v>
      </c>
    </row>
    <row r="20" ht="15">
      <c r="A20" t="s">
        <v>197</v>
      </c>
    </row>
    <row r="21" spans="1:5" ht="15">
      <c r="A21" t="s">
        <v>191</v>
      </c>
      <c r="B21" s="14">
        <v>0.21</v>
      </c>
      <c r="C21" s="14">
        <v>0.2</v>
      </c>
      <c r="D21" s="14">
        <v>0.21</v>
      </c>
      <c r="E21" s="14">
        <v>0.24</v>
      </c>
    </row>
    <row r="22" spans="1:5" ht="15">
      <c r="A22" t="s">
        <v>192</v>
      </c>
      <c r="B22" s="7">
        <v>0.2</v>
      </c>
      <c r="C22" s="7">
        <v>0.2</v>
      </c>
      <c r="D22" s="7">
        <v>0.21</v>
      </c>
      <c r="E22" s="7">
        <v>0.24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1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ht="15">
      <c r="A2" s="3" t="s">
        <v>198</v>
      </c>
    </row>
    <row r="4" ht="15">
      <c r="A4" s="4" t="s">
        <v>199</v>
      </c>
    </row>
    <row r="6" ht="15">
      <c r="A6" s="4" t="s">
        <v>200</v>
      </c>
    </row>
    <row r="8" ht="15">
      <c r="A8" s="4" t="s">
        <v>201</v>
      </c>
    </row>
    <row r="10" ht="15">
      <c r="A10" s="4" t="s">
        <v>202</v>
      </c>
    </row>
    <row r="12" ht="15">
      <c r="A12" t="s">
        <v>203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8.7109375" style="0" customWidth="1"/>
    <col min="2" max="2" width="10.7109375" style="0" customWidth="1"/>
    <col min="3" max="3" width="17.7109375" style="0" customWidth="1"/>
    <col min="4" max="5" width="10.7109375" style="0" customWidth="1"/>
    <col min="6" max="6" width="14.7109375" style="0" customWidth="1"/>
    <col min="7" max="16384" width="8.7109375" style="0" customWidth="1"/>
  </cols>
  <sheetData>
    <row r="2" spans="1:6" ht="39.75" customHeight="1">
      <c r="A2" s="5" t="s">
        <v>204</v>
      </c>
      <c r="B2" t="s">
        <v>205</v>
      </c>
      <c r="C2" s="4" t="s">
        <v>206</v>
      </c>
      <c r="D2" t="s">
        <v>207</v>
      </c>
      <c r="E2" s="4" t="s">
        <v>208</v>
      </c>
      <c r="F2" s="4" t="s">
        <v>209</v>
      </c>
    </row>
    <row r="3" ht="15">
      <c r="A3" s="3" t="s">
        <v>210</v>
      </c>
    </row>
    <row r="5" spans="1:6" ht="15">
      <c r="A5" t="s">
        <v>211</v>
      </c>
      <c r="B5" s="12">
        <v>84853</v>
      </c>
      <c r="C5" s="12">
        <v>27279</v>
      </c>
      <c r="D5" s="12">
        <v>30607</v>
      </c>
      <c r="E5" s="12">
        <v>26455</v>
      </c>
      <c r="F5" s="12">
        <v>512</v>
      </c>
    </row>
    <row r="6" spans="1:6" ht="15">
      <c r="A6" t="s">
        <v>212</v>
      </c>
      <c r="B6" s="8">
        <v>66</v>
      </c>
      <c r="C6" s="8">
        <v>55</v>
      </c>
      <c r="D6" s="8">
        <v>11</v>
      </c>
      <c r="E6" t="s">
        <v>213</v>
      </c>
      <c r="F6" t="s">
        <v>213</v>
      </c>
    </row>
    <row r="7" spans="1:6" ht="15">
      <c r="A7" t="s">
        <v>214</v>
      </c>
      <c r="B7" s="8">
        <v>5604</v>
      </c>
      <c r="C7" s="8">
        <v>2181</v>
      </c>
      <c r="D7" s="8">
        <v>870</v>
      </c>
      <c r="E7" s="8">
        <v>1230</v>
      </c>
      <c r="F7" s="8">
        <v>1323</v>
      </c>
    </row>
    <row r="8" spans="1:6" ht="15">
      <c r="A8" t="s">
        <v>215</v>
      </c>
      <c r="B8" s="8">
        <v>49774</v>
      </c>
      <c r="C8" s="8">
        <v>15052</v>
      </c>
      <c r="D8" s="8">
        <v>20699</v>
      </c>
      <c r="E8" s="8">
        <v>9032</v>
      </c>
      <c r="F8" s="8">
        <v>4991</v>
      </c>
    </row>
    <row r="9" ht="15">
      <c r="A9" t="s">
        <v>216</v>
      </c>
    </row>
    <row r="10" spans="1:6" ht="15">
      <c r="A10" t="s">
        <v>217</v>
      </c>
      <c r="B10" s="8">
        <v>35957</v>
      </c>
      <c r="C10" s="8">
        <v>23321</v>
      </c>
      <c r="D10" s="8">
        <v>12636</v>
      </c>
      <c r="E10" t="s">
        <v>213</v>
      </c>
      <c r="F10" t="s">
        <v>213</v>
      </c>
    </row>
    <row r="11" ht="15">
      <c r="A11" s="3" t="s">
        <v>218</v>
      </c>
    </row>
    <row r="12" spans="1:6" ht="15">
      <c r="A12" t="s">
        <v>219</v>
      </c>
      <c r="B12" s="12">
        <v>176254</v>
      </c>
      <c r="C12" s="12">
        <v>67888</v>
      </c>
      <c r="D12" s="12">
        <v>64823</v>
      </c>
      <c r="E12" s="12">
        <v>36717</v>
      </c>
      <c r="F12" s="12">
        <v>6826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B13"/>
  <sheetViews>
    <sheetView workbookViewId="0" topLeftCell="A1">
      <selection activeCell="A1" sqref="A1"/>
    </sheetView>
  </sheetViews>
  <sheetFormatPr defaultColWidth="8.00390625" defaultRowHeight="15"/>
  <cols>
    <col min="1" max="1" width="62.7109375" style="0" customWidth="1"/>
    <col min="2" max="2" width="39.7109375" style="0" customWidth="1"/>
    <col min="3" max="16384" width="8.7109375" style="0" customWidth="1"/>
  </cols>
  <sheetData>
    <row r="2" spans="1:2" ht="15">
      <c r="A2" s="1"/>
      <c r="B2" s="1"/>
    </row>
    <row r="3" spans="1:2" ht="15">
      <c r="A3" s="3" t="s">
        <v>14</v>
      </c>
      <c r="B3" s="3" t="s">
        <v>15</v>
      </c>
    </row>
    <row r="4" spans="1:2" ht="15">
      <c r="A4" t="s">
        <v>16</v>
      </c>
      <c r="B4" t="s">
        <v>17</v>
      </c>
    </row>
    <row r="5" spans="1:2" ht="15">
      <c r="A5" s="1"/>
      <c r="B5" s="1"/>
    </row>
    <row r="6" spans="1:2" ht="15">
      <c r="A6" s="1" t="s">
        <v>18</v>
      </c>
      <c r="B6" s="1"/>
    </row>
    <row r="7" spans="1:2" ht="15">
      <c r="A7" s="1" t="s">
        <v>19</v>
      </c>
      <c r="B7" s="1"/>
    </row>
    <row r="8" spans="1:2" ht="15">
      <c r="A8" s="1"/>
      <c r="B8" s="1"/>
    </row>
    <row r="9" spans="1:2" ht="15">
      <c r="A9" s="2" t="s">
        <v>20</v>
      </c>
      <c r="B9" s="2"/>
    </row>
    <row r="10" spans="1:2" ht="15">
      <c r="A10" s="1" t="s">
        <v>21</v>
      </c>
      <c r="B10" s="1"/>
    </row>
    <row r="11" spans="1:2" ht="15">
      <c r="A11" s="1"/>
      <c r="B11" s="1"/>
    </row>
    <row r="12" spans="1:2" ht="15">
      <c r="A12" s="2" t="s">
        <v>22</v>
      </c>
      <c r="B12" s="2"/>
    </row>
    <row r="13" spans="1:2" ht="15">
      <c r="A13" s="1"/>
      <c r="B13" s="1"/>
    </row>
  </sheetData>
  <sheetProtection selectLockedCells="1" selectUnlockedCells="1"/>
  <mergeCells count="10">
    <mergeCell ref="A2:B2"/>
    <mergeCell ref="A5:B5"/>
    <mergeCell ref="A6:B6"/>
    <mergeCell ref="A7:B7"/>
    <mergeCell ref="A8:B8"/>
    <mergeCell ref="A9:B9"/>
    <mergeCell ref="A10:B10"/>
    <mergeCell ref="A11:B11"/>
    <mergeCell ref="A12:B12"/>
    <mergeCell ref="A13:B1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D41"/>
  <sheetViews>
    <sheetView workbookViewId="0" topLeftCell="A1">
      <selection activeCell="A1" sqref="A1"/>
    </sheetView>
  </sheetViews>
  <sheetFormatPr defaultColWidth="8.00390625" defaultRowHeight="15"/>
  <cols>
    <col min="1" max="1" width="48.7109375" style="0" customWidth="1"/>
    <col min="2" max="4" width="10.7109375" style="0" customWidth="1"/>
    <col min="5" max="16384" width="8.7109375" style="0" customWidth="1"/>
  </cols>
  <sheetData>
    <row r="2" spans="1:4" ht="15">
      <c r="A2" s="2" t="s">
        <v>220</v>
      </c>
      <c r="B2" s="2"/>
      <c r="C2" s="2"/>
      <c r="D2" s="2"/>
    </row>
    <row r="3" spans="1:4" ht="15">
      <c r="A3" s="2" t="s">
        <v>221</v>
      </c>
      <c r="B3" s="2"/>
      <c r="C3" s="2"/>
      <c r="D3" s="2"/>
    </row>
    <row r="4" spans="2:4" ht="15">
      <c r="B4" s="6" t="s">
        <v>222</v>
      </c>
      <c r="C4" s="6"/>
      <c r="D4" s="6"/>
    </row>
    <row r="5" spans="1:4" ht="15">
      <c r="A5" t="s">
        <v>183</v>
      </c>
      <c r="B5" s="3" t="s">
        <v>164</v>
      </c>
      <c r="C5" t="s">
        <v>166</v>
      </c>
      <c r="D5" t="s">
        <v>167</v>
      </c>
    </row>
    <row r="6" ht="15">
      <c r="A6" s="3" t="s">
        <v>223</v>
      </c>
    </row>
    <row r="7" spans="1:4" ht="15">
      <c r="A7" t="s">
        <v>224</v>
      </c>
      <c r="B7" s="11">
        <v>452289</v>
      </c>
      <c r="C7" s="12">
        <v>359697</v>
      </c>
      <c r="D7" s="12">
        <v>258309</v>
      </c>
    </row>
    <row r="8" spans="1:4" ht="15">
      <c r="A8" t="s">
        <v>225</v>
      </c>
      <c r="B8" s="15">
        <v>2945</v>
      </c>
      <c r="C8" s="8">
        <v>3686</v>
      </c>
      <c r="D8" s="8">
        <v>4887</v>
      </c>
    </row>
    <row r="9" spans="1:4" ht="15">
      <c r="A9" t="s">
        <v>226</v>
      </c>
      <c r="B9" s="15">
        <v>508</v>
      </c>
      <c r="C9" s="8">
        <v>1646</v>
      </c>
      <c r="D9" s="8">
        <v>2209</v>
      </c>
    </row>
    <row r="10" spans="1:4" ht="15">
      <c r="A10" s="3" t="s">
        <v>227</v>
      </c>
      <c r="B10" s="15">
        <v>455742</v>
      </c>
      <c r="C10" s="8">
        <v>365029</v>
      </c>
      <c r="D10" s="8">
        <v>265405</v>
      </c>
    </row>
    <row r="12" ht="15">
      <c r="A12" s="3" t="s">
        <v>228</v>
      </c>
    </row>
    <row r="13" spans="1:4" ht="15">
      <c r="A13" t="s">
        <v>229</v>
      </c>
      <c r="B13" s="15">
        <v>224755</v>
      </c>
      <c r="C13" s="8">
        <v>187653</v>
      </c>
      <c r="D13" s="8">
        <v>149836</v>
      </c>
    </row>
    <row r="14" spans="1:4" ht="15">
      <c r="A14" t="s">
        <v>230</v>
      </c>
      <c r="B14" s="15">
        <v>3823</v>
      </c>
      <c r="C14" s="8">
        <v>1984</v>
      </c>
      <c r="D14" s="8">
        <v>483</v>
      </c>
    </row>
    <row r="15" spans="1:4" ht="15">
      <c r="A15" t="s">
        <v>231</v>
      </c>
      <c r="B15" s="15">
        <v>66554</v>
      </c>
      <c r="C15" s="8">
        <v>56815</v>
      </c>
      <c r="D15" s="8">
        <v>44372</v>
      </c>
    </row>
    <row r="16" spans="1:4" ht="15">
      <c r="A16" t="s">
        <v>232</v>
      </c>
      <c r="B16" s="15">
        <v>14042</v>
      </c>
      <c r="C16" s="8">
        <v>15860</v>
      </c>
      <c r="D16" s="8">
        <v>9226</v>
      </c>
    </row>
    <row r="17" spans="1:4" ht="15">
      <c r="A17" t="s">
        <v>233</v>
      </c>
      <c r="B17" s="15">
        <v>7245</v>
      </c>
      <c r="C17" s="8">
        <v>6536</v>
      </c>
      <c r="D17" s="8">
        <v>6158</v>
      </c>
    </row>
    <row r="18" spans="1:4" ht="15">
      <c r="A18" t="s">
        <v>234</v>
      </c>
      <c r="B18" s="15">
        <v>4659</v>
      </c>
      <c r="C18" s="8">
        <v>5703</v>
      </c>
      <c r="D18" s="8">
        <v>1266</v>
      </c>
    </row>
    <row r="19" spans="1:4" ht="15">
      <c r="A19" s="3" t="s">
        <v>235</v>
      </c>
      <c r="B19" s="15">
        <v>321078</v>
      </c>
      <c r="C19" s="8">
        <v>274551</v>
      </c>
      <c r="D19" s="8">
        <v>211341</v>
      </c>
    </row>
    <row r="21" spans="1:4" ht="15">
      <c r="A21" t="s">
        <v>236</v>
      </c>
      <c r="B21" s="15">
        <v>134664</v>
      </c>
      <c r="C21" s="8">
        <v>90478</v>
      </c>
      <c r="D21" s="8">
        <v>54064</v>
      </c>
    </row>
    <row r="22" ht="15">
      <c r="B22" s="3"/>
    </row>
    <row r="23" spans="1:4" ht="15">
      <c r="A23" t="s">
        <v>237</v>
      </c>
      <c r="B23" s="15">
        <v>49271</v>
      </c>
      <c r="C23" s="8">
        <v>34834</v>
      </c>
      <c r="D23" s="8">
        <v>20146</v>
      </c>
    </row>
    <row r="25" spans="1:4" ht="15">
      <c r="A25" t="s">
        <v>238</v>
      </c>
      <c r="B25" s="15">
        <v>2271</v>
      </c>
      <c r="C25" s="8">
        <v>1731</v>
      </c>
      <c r="D25" s="8">
        <v>1125</v>
      </c>
    </row>
    <row r="27" spans="1:4" ht="15">
      <c r="A27" t="s">
        <v>196</v>
      </c>
      <c r="B27" s="11">
        <v>83122</v>
      </c>
      <c r="C27" s="12">
        <v>53913</v>
      </c>
      <c r="D27" s="12">
        <v>32793</v>
      </c>
    </row>
    <row r="28" spans="2:4" ht="15">
      <c r="B28" s="3" t="e">
        <f>#N/A</f>
        <v>#N/A</v>
      </c>
      <c r="C28" t="e">
        <f>#N/A</f>
        <v>#N/A</v>
      </c>
      <c r="D28" t="e">
        <f>#N/A</f>
        <v>#N/A</v>
      </c>
    </row>
    <row r="29" ht="15">
      <c r="A29" t="s">
        <v>197</v>
      </c>
    </row>
    <row r="31" spans="1:4" ht="15">
      <c r="A31" t="s">
        <v>191</v>
      </c>
      <c r="B31" s="13">
        <v>1.24</v>
      </c>
      <c r="C31" s="14">
        <v>0.86</v>
      </c>
      <c r="D31" s="14">
        <v>0.53</v>
      </c>
    </row>
    <row r="32" spans="2:4" ht="15">
      <c r="B32" s="3" t="e">
        <f>#N/A</f>
        <v>#N/A</v>
      </c>
      <c r="C32" t="e">
        <f>#N/A</f>
        <v>#N/A</v>
      </c>
      <c r="D32" t="e">
        <f>#N/A</f>
        <v>#N/A</v>
      </c>
    </row>
    <row r="33" spans="1:4" ht="15">
      <c r="A33" t="s">
        <v>192</v>
      </c>
      <c r="B33" s="17">
        <v>1.22</v>
      </c>
      <c r="C33" s="7">
        <v>0.85</v>
      </c>
      <c r="D33" s="7">
        <v>0.53</v>
      </c>
    </row>
    <row r="34" spans="2:4" ht="15">
      <c r="B34" s="3" t="e">
        <f>#N/A</f>
        <v>#N/A</v>
      </c>
      <c r="C34" t="e">
        <f>#N/A</f>
        <v>#N/A</v>
      </c>
      <c r="D34" t="e">
        <f>#N/A</f>
        <v>#N/A</v>
      </c>
    </row>
    <row r="35" ht="15">
      <c r="A35" t="s">
        <v>239</v>
      </c>
    </row>
    <row r="37" spans="1:4" ht="15">
      <c r="A37" t="s">
        <v>191</v>
      </c>
      <c r="B37" s="15">
        <v>67283</v>
      </c>
      <c r="C37" s="8">
        <v>62563</v>
      </c>
      <c r="D37" s="8">
        <v>61845</v>
      </c>
    </row>
    <row r="38" spans="2:4" ht="15">
      <c r="B38" s="3" t="e">
        <f>#N/A</f>
        <v>#N/A</v>
      </c>
      <c r="C38" t="e">
        <f>#N/A</f>
        <v>#N/A</v>
      </c>
      <c r="D38" t="e">
        <f>#N/A</f>
        <v>#N/A</v>
      </c>
    </row>
    <row r="39" spans="1:4" ht="15">
      <c r="A39" t="s">
        <v>192</v>
      </c>
      <c r="B39" s="15">
        <v>68043</v>
      </c>
      <c r="C39" s="8">
        <v>63222</v>
      </c>
      <c r="D39" s="8">
        <v>62091</v>
      </c>
    </row>
    <row r="40" spans="2:4" ht="15">
      <c r="B40" s="3" t="e">
        <f>#N/A</f>
        <v>#N/A</v>
      </c>
      <c r="C40" t="e">
        <f>#N/A</f>
        <v>#N/A</v>
      </c>
      <c r="D40" t="e">
        <f>#N/A</f>
        <v>#N/A</v>
      </c>
    </row>
    <row r="41" spans="1:3" ht="15">
      <c r="A41" s="18" t="s">
        <v>240</v>
      </c>
      <c r="B41" s="18"/>
      <c r="C41" s="18"/>
    </row>
  </sheetData>
  <sheetProtection selectLockedCells="1" selectUnlockedCells="1"/>
  <mergeCells count="4">
    <mergeCell ref="A2:D2"/>
    <mergeCell ref="A3:D3"/>
    <mergeCell ref="B4:D4"/>
    <mergeCell ref="A41:C41"/>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C45"/>
  <sheetViews>
    <sheetView workbookViewId="0" topLeftCell="A1">
      <selection activeCell="A1" sqref="A1"/>
    </sheetView>
  </sheetViews>
  <sheetFormatPr defaultColWidth="8.00390625" defaultRowHeight="15"/>
  <cols>
    <col min="1" max="1" width="64.7109375" style="0" customWidth="1"/>
    <col min="2" max="3" width="10.7109375" style="0" customWidth="1"/>
    <col min="4" max="16384" width="8.7109375" style="0" customWidth="1"/>
  </cols>
  <sheetData>
    <row r="2" spans="2:3" ht="15">
      <c r="B2" s="1" t="s">
        <v>241</v>
      </c>
      <c r="C2" s="1"/>
    </row>
    <row r="3" spans="1:3" ht="15">
      <c r="A3" t="s">
        <v>183</v>
      </c>
      <c r="B3" s="3" t="s">
        <v>164</v>
      </c>
      <c r="C3" t="s">
        <v>166</v>
      </c>
    </row>
    <row r="4" ht="15">
      <c r="A4" s="3" t="s">
        <v>242</v>
      </c>
    </row>
    <row r="5" ht="15">
      <c r="A5" t="s">
        <v>243</v>
      </c>
    </row>
    <row r="6" spans="1:3" ht="15">
      <c r="A6" t="s">
        <v>244</v>
      </c>
      <c r="B6" s="11">
        <v>91247</v>
      </c>
      <c r="C6" s="12">
        <v>16048</v>
      </c>
    </row>
    <row r="7" spans="1:3" ht="15">
      <c r="A7" t="s">
        <v>245</v>
      </c>
      <c r="B7" s="15">
        <v>79796</v>
      </c>
      <c r="C7" s="8">
        <v>50328</v>
      </c>
    </row>
    <row r="8" spans="1:3" ht="15">
      <c r="A8" t="s">
        <v>246</v>
      </c>
      <c r="B8" s="15">
        <v>446</v>
      </c>
      <c r="C8" s="8">
        <v>451</v>
      </c>
    </row>
    <row r="9" spans="1:3" ht="15">
      <c r="A9" t="s">
        <v>247</v>
      </c>
      <c r="B9" s="15">
        <v>144244</v>
      </c>
      <c r="C9" s="8">
        <v>101449</v>
      </c>
    </row>
    <row r="10" spans="1:3" ht="15">
      <c r="A10" t="s">
        <v>248</v>
      </c>
      <c r="B10" s="15">
        <v>16527</v>
      </c>
      <c r="C10" s="8">
        <v>8230</v>
      </c>
    </row>
    <row r="11" spans="1:3" ht="15">
      <c r="A11" s="3" t="s">
        <v>249</v>
      </c>
      <c r="B11" s="15">
        <v>332260</v>
      </c>
      <c r="C11" s="8">
        <v>176506</v>
      </c>
    </row>
    <row r="12" spans="1:3" ht="15">
      <c r="A12" t="s">
        <v>250</v>
      </c>
      <c r="B12" s="15">
        <v>24730</v>
      </c>
      <c r="C12" s="8">
        <v>25544</v>
      </c>
    </row>
    <row r="13" spans="1:3" ht="15">
      <c r="A13" t="s">
        <v>251</v>
      </c>
      <c r="B13" s="15">
        <v>176269</v>
      </c>
      <c r="C13" s="8">
        <v>112974</v>
      </c>
    </row>
    <row r="14" spans="1:3" ht="15">
      <c r="A14" t="s">
        <v>252</v>
      </c>
      <c r="B14" s="15">
        <v>203984</v>
      </c>
      <c r="C14" s="8">
        <v>155337</v>
      </c>
    </row>
    <row r="15" spans="1:3" ht="15">
      <c r="A15" t="s">
        <v>253</v>
      </c>
      <c r="B15" s="15">
        <v>8585</v>
      </c>
      <c r="C15" s="8">
        <v>8983</v>
      </c>
    </row>
    <row r="16" spans="1:3" ht="15">
      <c r="A16" t="s">
        <v>254</v>
      </c>
      <c r="B16" s="15">
        <v>1788</v>
      </c>
      <c r="C16" s="8">
        <v>1519</v>
      </c>
    </row>
    <row r="17" spans="1:3" ht="15">
      <c r="A17" t="s">
        <v>255</v>
      </c>
      <c r="B17" s="15">
        <v>6733</v>
      </c>
      <c r="C17" s="8">
        <v>7874</v>
      </c>
    </row>
    <row r="18" spans="1:3" ht="15">
      <c r="A18" s="3" t="s">
        <v>256</v>
      </c>
      <c r="B18" s="11">
        <v>754349</v>
      </c>
      <c r="C18" s="12">
        <v>488737</v>
      </c>
    </row>
    <row r="19" spans="2:3" ht="15">
      <c r="B19" s="3" t="e">
        <f>#N/A</f>
        <v>#N/A</v>
      </c>
      <c r="C19" t="e">
        <f>#N/A</f>
        <v>#N/A</v>
      </c>
    </row>
    <row r="20" ht="15">
      <c r="A20" s="3" t="s">
        <v>257</v>
      </c>
    </row>
    <row r="21" ht="15">
      <c r="A21" t="s">
        <v>258</v>
      </c>
    </row>
    <row r="22" spans="1:3" ht="15">
      <c r="A22" t="s">
        <v>259</v>
      </c>
      <c r="B22" s="11">
        <v>191682</v>
      </c>
      <c r="C22" s="12">
        <v>151649</v>
      </c>
    </row>
    <row r="23" spans="1:3" ht="15">
      <c r="A23" t="s">
        <v>260</v>
      </c>
      <c r="B23" s="15">
        <v>16723</v>
      </c>
      <c r="C23" s="8">
        <v>12078</v>
      </c>
    </row>
    <row r="24" spans="1:3" ht="15">
      <c r="A24" t="s">
        <v>261</v>
      </c>
      <c r="B24" s="15">
        <v>15393</v>
      </c>
      <c r="C24" s="8">
        <v>10085</v>
      </c>
    </row>
    <row r="25" spans="1:3" ht="15">
      <c r="A25" t="s">
        <v>262</v>
      </c>
      <c r="B25" s="15">
        <v>46586</v>
      </c>
      <c r="C25" s="8">
        <v>31930</v>
      </c>
    </row>
    <row r="26" spans="1:3" ht="15">
      <c r="A26" t="s">
        <v>263</v>
      </c>
      <c r="B26" s="15">
        <v>27334</v>
      </c>
      <c r="C26" s="8">
        <v>20855</v>
      </c>
    </row>
    <row r="27" spans="1:3" ht="15">
      <c r="A27" s="3" t="s">
        <v>264</v>
      </c>
      <c r="B27" s="15">
        <v>297718</v>
      </c>
      <c r="C27" s="8">
        <v>226597</v>
      </c>
    </row>
    <row r="28" spans="1:3" ht="15">
      <c r="A28" t="s">
        <v>211</v>
      </c>
      <c r="B28" s="15">
        <v>57585</v>
      </c>
      <c r="C28" s="8">
        <v>78195</v>
      </c>
    </row>
    <row r="29" spans="1:3" ht="15">
      <c r="A29" t="s">
        <v>265</v>
      </c>
      <c r="B29" s="15">
        <v>5604</v>
      </c>
      <c r="C29" s="8">
        <v>6308</v>
      </c>
    </row>
    <row r="30" ht="15">
      <c r="A30" t="s">
        <v>266</v>
      </c>
    </row>
    <row r="31" spans="1:3" ht="15">
      <c r="A31" t="s">
        <v>195</v>
      </c>
      <c r="B31" s="15">
        <v>1852</v>
      </c>
      <c r="C31" s="8">
        <v>2352</v>
      </c>
    </row>
    <row r="33" ht="15">
      <c r="A33" t="s">
        <v>267</v>
      </c>
    </row>
    <row r="34" ht="15">
      <c r="A34" t="s">
        <v>268</v>
      </c>
    </row>
    <row r="35" ht="15">
      <c r="A35" t="s">
        <v>269</v>
      </c>
    </row>
    <row r="36" spans="1:3" ht="15">
      <c r="A36" t="s">
        <v>270</v>
      </c>
      <c r="B36" s="15">
        <v>6818</v>
      </c>
      <c r="C36" s="8">
        <v>6319</v>
      </c>
    </row>
    <row r="37" spans="1:3" ht="15">
      <c r="A37" t="s">
        <v>271</v>
      </c>
      <c r="B37" s="15">
        <v>159564</v>
      </c>
      <c r="C37" s="8">
        <v>11181</v>
      </c>
    </row>
    <row r="39" spans="1:3" ht="15">
      <c r="A39" t="s">
        <v>272</v>
      </c>
      <c r="B39" s="15">
        <v>223102</v>
      </c>
      <c r="C39" s="8">
        <v>153392</v>
      </c>
    </row>
    <row r="40" ht="15">
      <c r="A40" t="s">
        <v>273</v>
      </c>
    </row>
    <row r="41" spans="1:3" ht="15">
      <c r="A41" t="s">
        <v>274</v>
      </c>
      <c r="B41" s="15">
        <v>2106</v>
      </c>
      <c r="C41" s="8">
        <v>4393</v>
      </c>
    </row>
    <row r="42" spans="1:3" ht="15">
      <c r="A42" s="3" t="s">
        <v>275</v>
      </c>
      <c r="B42" s="15">
        <v>391590</v>
      </c>
      <c r="C42" s="8">
        <v>175285</v>
      </c>
    </row>
    <row r="43" spans="1:3" ht="15">
      <c r="A43" s="3" t="s">
        <v>276</v>
      </c>
      <c r="B43" s="11">
        <v>754349</v>
      </c>
      <c r="C43" s="12">
        <v>488737</v>
      </c>
    </row>
    <row r="44" spans="2:3" ht="15">
      <c r="B44" t="e">
        <f>#N/A</f>
        <v>#N/A</v>
      </c>
      <c r="C44" t="e">
        <f>#N/A</f>
        <v>#N/A</v>
      </c>
    </row>
    <row r="45" ht="15">
      <c r="A45" s="19" t="s">
        <v>240</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G55"/>
  <sheetViews>
    <sheetView workbookViewId="0" topLeftCell="A1">
      <selection activeCell="A1" sqref="A1"/>
    </sheetView>
  </sheetViews>
  <sheetFormatPr defaultColWidth="8.00390625" defaultRowHeight="15"/>
  <cols>
    <col min="1" max="1" width="41.7109375" style="0" customWidth="1"/>
    <col min="2" max="2" width="11.7109375" style="0" customWidth="1"/>
    <col min="3" max="5" width="10.7109375" style="0" customWidth="1"/>
    <col min="6" max="6" width="13.7109375" style="0" customWidth="1"/>
    <col min="7" max="7" width="10.7109375" style="0" customWidth="1"/>
    <col min="8" max="16384" width="8.7109375" style="0" customWidth="1"/>
  </cols>
  <sheetData>
    <row r="2" spans="1:7" ht="15">
      <c r="A2" s="2" t="s">
        <v>220</v>
      </c>
      <c r="B2" s="2"/>
      <c r="C2" s="2"/>
      <c r="D2" s="2"/>
      <c r="E2" s="2"/>
      <c r="F2" s="2"/>
      <c r="G2" s="2"/>
    </row>
    <row r="3" spans="1:7" ht="15">
      <c r="A3" s="2" t="s">
        <v>277</v>
      </c>
      <c r="B3" s="2"/>
      <c r="C3" s="2"/>
      <c r="D3" s="2"/>
      <c r="E3" s="2"/>
      <c r="F3" s="2"/>
      <c r="G3" s="2"/>
    </row>
    <row r="4" spans="2:3" ht="15">
      <c r="B4" s="1"/>
      <c r="C4" s="1"/>
    </row>
    <row r="5" spans="2:6" ht="15">
      <c r="B5" s="1"/>
      <c r="C5" s="1"/>
      <c r="F5" t="s">
        <v>278</v>
      </c>
    </row>
    <row r="6" spans="2:6" ht="15">
      <c r="B6" s="1" t="s">
        <v>279</v>
      </c>
      <c r="C6" s="1"/>
      <c r="D6" t="s">
        <v>280</v>
      </c>
      <c r="F6" t="s">
        <v>281</v>
      </c>
    </row>
    <row r="7" spans="1:6" ht="15">
      <c r="A7" t="s">
        <v>183</v>
      </c>
      <c r="B7" t="s">
        <v>282</v>
      </c>
      <c r="C7" t="s">
        <v>283</v>
      </c>
      <c r="D7" t="s">
        <v>284</v>
      </c>
      <c r="E7" t="s">
        <v>285</v>
      </c>
      <c r="F7" t="s">
        <v>286</v>
      </c>
    </row>
    <row r="8" spans="2:7" ht="15">
      <c r="B8" t="s">
        <v>287</v>
      </c>
      <c r="C8" t="s">
        <v>288</v>
      </c>
      <c r="D8" t="s">
        <v>289</v>
      </c>
      <c r="E8" t="s">
        <v>290</v>
      </c>
      <c r="F8" t="s">
        <v>221</v>
      </c>
      <c r="G8" t="s">
        <v>205</v>
      </c>
    </row>
    <row r="10" spans="1:7" ht="15">
      <c r="A10" t="s">
        <v>291</v>
      </c>
      <c r="B10" s="8">
        <v>61591</v>
      </c>
      <c r="C10" s="12">
        <v>6159</v>
      </c>
      <c r="D10" s="12">
        <v>1782</v>
      </c>
      <c r="E10" s="12">
        <v>87492</v>
      </c>
      <c r="F10" s="12">
        <v>4922</v>
      </c>
      <c r="G10" s="12">
        <v>100355</v>
      </c>
    </row>
    <row r="11" spans="1:7" ht="15">
      <c r="A11" t="s">
        <v>175</v>
      </c>
      <c r="E11" s="8">
        <v>32793</v>
      </c>
      <c r="G11" s="8">
        <v>32793</v>
      </c>
    </row>
    <row r="12" ht="15">
      <c r="A12" t="s">
        <v>292</v>
      </c>
    </row>
    <row r="13" ht="15">
      <c r="A13" t="s">
        <v>293</v>
      </c>
    </row>
    <row r="14" spans="1:7" ht="15">
      <c r="A14" t="s">
        <v>294</v>
      </c>
      <c r="F14" s="20">
        <v>-2427</v>
      </c>
      <c r="G14" s="20">
        <v>-2427</v>
      </c>
    </row>
    <row r="15" spans="1:7" ht="15">
      <c r="A15" t="s">
        <v>295</v>
      </c>
      <c r="G15" s="8">
        <v>30366</v>
      </c>
    </row>
    <row r="16" ht="15">
      <c r="A16" t="s">
        <v>296</v>
      </c>
    </row>
    <row r="17" spans="1:7" ht="15">
      <c r="A17" t="s">
        <v>297</v>
      </c>
      <c r="B17" s="8">
        <v>947</v>
      </c>
      <c r="C17" s="8">
        <v>95</v>
      </c>
      <c r="D17" s="8">
        <v>2134</v>
      </c>
      <c r="G17" s="8">
        <v>2229</v>
      </c>
    </row>
    <row r="18" ht="15">
      <c r="A18" t="s">
        <v>298</v>
      </c>
    </row>
    <row r="19" spans="1:7" ht="15">
      <c r="A19" t="s">
        <v>299</v>
      </c>
      <c r="B19" s="20">
        <v>-365</v>
      </c>
      <c r="C19" s="20">
        <v>-37</v>
      </c>
      <c r="D19" s="20">
        <v>-3916</v>
      </c>
      <c r="E19" s="20">
        <v>-1583</v>
      </c>
      <c r="G19" s="20">
        <v>-5536</v>
      </c>
    </row>
    <row r="20" spans="1:7" ht="15">
      <c r="A20" t="s">
        <v>300</v>
      </c>
      <c r="B20" s="20">
        <v>-9</v>
      </c>
      <c r="C20" s="20">
        <v>-1</v>
      </c>
      <c r="E20" s="20">
        <v>-1869</v>
      </c>
      <c r="G20" s="20">
        <v>-1870</v>
      </c>
    </row>
    <row r="21" ht="15">
      <c r="A21" t="s">
        <v>301</v>
      </c>
    </row>
    <row r="22" spans="1:7" ht="15">
      <c r="A22" t="s">
        <v>302</v>
      </c>
      <c r="E22" s="8">
        <v>353</v>
      </c>
      <c r="G22" s="8">
        <v>353</v>
      </c>
    </row>
    <row r="23" spans="1:7" ht="15">
      <c r="A23" t="s">
        <v>303</v>
      </c>
      <c r="E23" s="20">
        <v>-7525</v>
      </c>
      <c r="G23" s="20">
        <v>-7525</v>
      </c>
    </row>
    <row r="24" spans="1:7" ht="15">
      <c r="A24" t="s">
        <v>304</v>
      </c>
      <c r="B24" s="8">
        <v>62164</v>
      </c>
      <c r="C24" s="8">
        <v>6216</v>
      </c>
      <c r="D24" t="s">
        <v>305</v>
      </c>
      <c r="E24" s="8">
        <v>109661</v>
      </c>
      <c r="F24" s="8">
        <v>2495</v>
      </c>
      <c r="G24" s="8">
        <v>118372</v>
      </c>
    </row>
    <row r="25" spans="1:7" ht="15">
      <c r="A25" t="s">
        <v>175</v>
      </c>
      <c r="E25" s="8">
        <v>53913</v>
      </c>
      <c r="G25" s="8">
        <v>53913</v>
      </c>
    </row>
    <row r="26" ht="15">
      <c r="A26" t="s">
        <v>306</v>
      </c>
    </row>
    <row r="27" spans="1:7" ht="15">
      <c r="A27" t="s">
        <v>307</v>
      </c>
      <c r="F27" s="8">
        <v>1951</v>
      </c>
      <c r="G27" s="8">
        <v>1951</v>
      </c>
    </row>
    <row r="28" spans="1:7" ht="15">
      <c r="A28" t="s">
        <v>308</v>
      </c>
      <c r="F28" s="20">
        <v>-53</v>
      </c>
      <c r="G28" s="20">
        <v>-53</v>
      </c>
    </row>
    <row r="29" spans="1:7" ht="15">
      <c r="A29" t="s">
        <v>295</v>
      </c>
      <c r="G29" s="8">
        <v>55811</v>
      </c>
    </row>
    <row r="30" ht="15">
      <c r="A30" t="s">
        <v>296</v>
      </c>
    </row>
    <row r="31" spans="1:7" ht="15">
      <c r="A31" t="s">
        <v>297</v>
      </c>
      <c r="B31" s="8">
        <v>786</v>
      </c>
      <c r="C31" s="8">
        <v>79</v>
      </c>
      <c r="D31" s="8">
        <v>4749</v>
      </c>
      <c r="G31" s="8">
        <v>4828</v>
      </c>
    </row>
    <row r="32" ht="15">
      <c r="A32" t="s">
        <v>309</v>
      </c>
    </row>
    <row r="33" spans="1:7" ht="15">
      <c r="A33" t="s">
        <v>310</v>
      </c>
      <c r="B33" s="8">
        <v>244</v>
      </c>
      <c r="C33" s="8">
        <v>24</v>
      </c>
      <c r="D33" s="8">
        <v>6432</v>
      </c>
      <c r="G33" s="8">
        <v>6456</v>
      </c>
    </row>
    <row r="34" spans="1:7" ht="15">
      <c r="A34" t="s">
        <v>311</v>
      </c>
      <c r="E34" s="20">
        <v>-849</v>
      </c>
      <c r="G34" s="20">
        <v>-849</v>
      </c>
    </row>
    <row r="35" ht="15">
      <c r="A35" t="s">
        <v>312</v>
      </c>
    </row>
    <row r="36" spans="1:7" ht="15">
      <c r="A36" t="s">
        <v>313</v>
      </c>
      <c r="E36" s="8">
        <v>385</v>
      </c>
      <c r="G36" s="8">
        <v>385</v>
      </c>
    </row>
    <row r="37" spans="1:7" ht="15">
      <c r="A37" t="s">
        <v>314</v>
      </c>
      <c r="E37" s="20">
        <v>-9718</v>
      </c>
      <c r="G37" s="20">
        <v>-9718</v>
      </c>
    </row>
    <row r="38" spans="1:7" ht="15">
      <c r="A38" t="s">
        <v>315</v>
      </c>
      <c r="B38" s="8">
        <v>63194</v>
      </c>
      <c r="C38" s="8">
        <v>6319</v>
      </c>
      <c r="D38" s="8">
        <v>11181</v>
      </c>
      <c r="E38" s="8">
        <v>153392</v>
      </c>
      <c r="F38" s="8">
        <v>4393</v>
      </c>
      <c r="G38" s="8">
        <v>175285</v>
      </c>
    </row>
    <row r="39" spans="1:7" ht="15">
      <c r="A39" t="s">
        <v>175</v>
      </c>
      <c r="E39" s="8">
        <v>83122</v>
      </c>
      <c r="G39" s="8">
        <v>83122</v>
      </c>
    </row>
    <row r="40" ht="15">
      <c r="A40" t="s">
        <v>316</v>
      </c>
    </row>
    <row r="41" spans="1:7" ht="15">
      <c r="A41" t="s">
        <v>307</v>
      </c>
      <c r="F41" s="20">
        <v>-270</v>
      </c>
      <c r="G41" s="20">
        <v>-270</v>
      </c>
    </row>
    <row r="42" ht="15">
      <c r="A42" t="s">
        <v>317</v>
      </c>
    </row>
    <row r="43" spans="1:7" ht="15">
      <c r="A43" t="s">
        <v>318</v>
      </c>
      <c r="F43" s="20">
        <v>-2017</v>
      </c>
      <c r="G43" s="20">
        <v>-2017</v>
      </c>
    </row>
    <row r="44" spans="1:7" ht="15">
      <c r="A44" t="s">
        <v>295</v>
      </c>
      <c r="G44" s="8">
        <v>80835</v>
      </c>
    </row>
    <row r="45" ht="15">
      <c r="A45" t="s">
        <v>319</v>
      </c>
    </row>
    <row r="46" spans="1:7" ht="15">
      <c r="A46" t="s">
        <v>320</v>
      </c>
      <c r="B46" s="8">
        <v>5000</v>
      </c>
      <c r="C46" s="8">
        <v>500</v>
      </c>
      <c r="D46" s="8">
        <v>148937</v>
      </c>
      <c r="G46" s="8">
        <v>149437</v>
      </c>
    </row>
    <row r="47" ht="15">
      <c r="A47" t="s">
        <v>321</v>
      </c>
    </row>
    <row r="48" spans="1:7" ht="15">
      <c r="A48" t="s">
        <v>297</v>
      </c>
      <c r="B48" s="20">
        <v>-400</v>
      </c>
      <c r="C48" s="20">
        <v>-40</v>
      </c>
      <c r="D48" s="20">
        <v>-10102</v>
      </c>
      <c r="G48" s="20">
        <v>-10142</v>
      </c>
    </row>
    <row r="49" ht="15">
      <c r="A49" t="s">
        <v>296</v>
      </c>
    </row>
    <row r="50" spans="1:7" ht="15">
      <c r="A50" t="s">
        <v>297</v>
      </c>
      <c r="B50" s="8">
        <v>380</v>
      </c>
      <c r="C50" s="8">
        <v>38</v>
      </c>
      <c r="D50" s="8">
        <v>9430</v>
      </c>
      <c r="G50" s="8">
        <v>9468</v>
      </c>
    </row>
    <row r="51" spans="1:7" ht="15">
      <c r="A51" t="s">
        <v>322</v>
      </c>
      <c r="B51" s="8">
        <v>4</v>
      </c>
      <c r="C51" s="8">
        <v>1</v>
      </c>
      <c r="D51" s="8">
        <v>118</v>
      </c>
      <c r="G51" s="8">
        <v>119</v>
      </c>
    </row>
    <row r="52" spans="1:7" ht="15">
      <c r="A52" t="s">
        <v>323</v>
      </c>
      <c r="E52" s="20">
        <v>-13412</v>
      </c>
      <c r="G52" s="20">
        <v>-13412</v>
      </c>
    </row>
    <row r="53" spans="1:7" ht="15">
      <c r="A53" s="3" t="s">
        <v>324</v>
      </c>
      <c r="B53" s="15">
        <v>68178</v>
      </c>
      <c r="C53" s="11">
        <v>6818</v>
      </c>
      <c r="D53" s="11">
        <v>159564</v>
      </c>
      <c r="E53" s="11">
        <v>223102</v>
      </c>
      <c r="F53" s="11">
        <v>2106</v>
      </c>
      <c r="G53" s="11">
        <v>391590</v>
      </c>
    </row>
    <row r="55" spans="1:3" ht="15">
      <c r="A55" s="18" t="s">
        <v>240</v>
      </c>
      <c r="B55" s="18"/>
      <c r="C55" s="18"/>
    </row>
  </sheetData>
  <sheetProtection selectLockedCells="1" selectUnlockedCells="1"/>
  <mergeCells count="6">
    <mergeCell ref="A2:G2"/>
    <mergeCell ref="A3:G3"/>
    <mergeCell ref="B4:C4"/>
    <mergeCell ref="B5:C5"/>
    <mergeCell ref="B6:C6"/>
    <mergeCell ref="A55:C5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D49"/>
  <sheetViews>
    <sheetView workbookViewId="0" topLeftCell="A1">
      <selection activeCell="A1" sqref="A1"/>
    </sheetView>
  </sheetViews>
  <sheetFormatPr defaultColWidth="8.00390625" defaultRowHeight="15"/>
  <cols>
    <col min="1" max="1" width="64.7109375" style="0" customWidth="1"/>
    <col min="2" max="4" width="10.7109375" style="0" customWidth="1"/>
    <col min="5" max="16384" width="8.7109375" style="0" customWidth="1"/>
  </cols>
  <sheetData>
    <row r="2" spans="2:4" ht="15">
      <c r="B2" s="6" t="s">
        <v>325</v>
      </c>
      <c r="C2" s="6"/>
      <c r="D2" s="6"/>
    </row>
    <row r="3" spans="1:4" ht="15">
      <c r="A3" s="19" t="s">
        <v>204</v>
      </c>
      <c r="B3" s="3" t="s">
        <v>164</v>
      </c>
      <c r="C3" t="s">
        <v>166</v>
      </c>
      <c r="D3" t="s">
        <v>167</v>
      </c>
    </row>
    <row r="5" ht="15">
      <c r="A5" s="3" t="s">
        <v>326</v>
      </c>
    </row>
    <row r="6" spans="1:4" ht="15">
      <c r="A6" t="s">
        <v>175</v>
      </c>
      <c r="B6" s="11">
        <v>83122</v>
      </c>
      <c r="C6" s="12">
        <v>53913</v>
      </c>
      <c r="D6" s="12">
        <v>32793</v>
      </c>
    </row>
    <row r="7" ht="15">
      <c r="A7" t="s">
        <v>327</v>
      </c>
    </row>
    <row r="8" ht="15">
      <c r="A8" t="s">
        <v>328</v>
      </c>
    </row>
    <row r="9" spans="1:4" ht="15">
      <c r="A9" t="s">
        <v>232</v>
      </c>
      <c r="B9" s="15">
        <v>14042</v>
      </c>
      <c r="C9" s="8">
        <v>15860</v>
      </c>
      <c r="D9" s="8">
        <v>9226</v>
      </c>
    </row>
    <row r="10" spans="1:4" ht="15">
      <c r="A10" t="s">
        <v>233</v>
      </c>
      <c r="B10" s="15">
        <v>7245</v>
      </c>
      <c r="C10" s="8">
        <v>6536</v>
      </c>
      <c r="D10" s="8">
        <v>6158</v>
      </c>
    </row>
    <row r="11" spans="1:4" ht="15">
      <c r="A11" t="s">
        <v>329</v>
      </c>
      <c r="B11" s="15">
        <v>3823</v>
      </c>
      <c r="C11" s="8">
        <v>1984</v>
      </c>
      <c r="D11" s="8">
        <v>483</v>
      </c>
    </row>
    <row r="12" spans="1:4" ht="15">
      <c r="A12" t="s">
        <v>330</v>
      </c>
      <c r="B12" s="15">
        <v>1191</v>
      </c>
      <c r="C12" s="8">
        <v>199</v>
      </c>
      <c r="D12" s="20">
        <v>-2721</v>
      </c>
    </row>
    <row r="13" ht="15">
      <c r="A13" t="s">
        <v>331</v>
      </c>
    </row>
    <row r="14" spans="1:4" ht="15">
      <c r="A14" t="s">
        <v>332</v>
      </c>
      <c r="B14" s="15">
        <v>1</v>
      </c>
      <c r="C14" s="20">
        <v>-870</v>
      </c>
      <c r="D14" s="20">
        <v>-712</v>
      </c>
    </row>
    <row r="15" spans="1:4" ht="15">
      <c r="A15" t="s">
        <v>333</v>
      </c>
      <c r="B15" s="15">
        <v>3693</v>
      </c>
      <c r="C15" s="8">
        <v>2814</v>
      </c>
      <c r="D15" s="8">
        <v>1829</v>
      </c>
    </row>
    <row r="16" spans="1:4" ht="15">
      <c r="A16" t="s">
        <v>334</v>
      </c>
      <c r="B16" s="3" t="s">
        <v>305</v>
      </c>
      <c r="C16" s="8">
        <v>385</v>
      </c>
      <c r="D16" t="s">
        <v>305</v>
      </c>
    </row>
    <row r="17" ht="15">
      <c r="A17" t="s">
        <v>335</v>
      </c>
    </row>
    <row r="18" ht="15">
      <c r="A18" t="s">
        <v>336</v>
      </c>
    </row>
    <row r="19" spans="1:4" ht="15">
      <c r="A19" t="s">
        <v>337</v>
      </c>
      <c r="B19" s="21">
        <v>-29468</v>
      </c>
      <c r="C19" s="20">
        <v>-18311</v>
      </c>
      <c r="D19" s="20">
        <v>-12051</v>
      </c>
    </row>
    <row r="20" spans="1:4" ht="15">
      <c r="A20" t="s">
        <v>338</v>
      </c>
      <c r="B20" s="21">
        <v>-39749</v>
      </c>
      <c r="C20" s="20">
        <v>-2611</v>
      </c>
      <c r="D20" s="20">
        <v>-18432</v>
      </c>
    </row>
    <row r="21" spans="1:4" ht="15">
      <c r="A21" t="s">
        <v>339</v>
      </c>
      <c r="B21" s="21">
        <v>-4404</v>
      </c>
      <c r="C21" s="8">
        <v>838</v>
      </c>
      <c r="D21" s="8">
        <v>2343</v>
      </c>
    </row>
    <row r="22" spans="1:4" ht="15">
      <c r="A22" t="s">
        <v>340</v>
      </c>
      <c r="B22" s="15">
        <v>36512</v>
      </c>
      <c r="C22" s="8">
        <v>6308</v>
      </c>
      <c r="D22" s="8">
        <v>17689</v>
      </c>
    </row>
    <row r="23" spans="1:4" ht="15">
      <c r="A23" t="s">
        <v>341</v>
      </c>
      <c r="B23" s="15">
        <v>4599</v>
      </c>
      <c r="C23" s="8">
        <v>3731</v>
      </c>
      <c r="D23" s="8">
        <v>576</v>
      </c>
    </row>
    <row r="24" spans="1:4" ht="15">
      <c r="A24" t="s">
        <v>342</v>
      </c>
      <c r="B24" s="15">
        <v>526</v>
      </c>
      <c r="C24" s="8">
        <v>2279</v>
      </c>
      <c r="D24" s="20">
        <v>-1660</v>
      </c>
    </row>
    <row r="25" spans="1:4" ht="15">
      <c r="A25" t="s">
        <v>343</v>
      </c>
      <c r="B25" s="15">
        <v>13318</v>
      </c>
      <c r="C25" s="8">
        <v>4306</v>
      </c>
      <c r="D25" s="8">
        <v>7316</v>
      </c>
    </row>
    <row r="26" spans="1:4" ht="15">
      <c r="A26" t="s">
        <v>344</v>
      </c>
      <c r="B26" s="21">
        <v>-1140</v>
      </c>
      <c r="C26" s="20">
        <v>-7423</v>
      </c>
      <c r="D26" s="20">
        <v>-570</v>
      </c>
    </row>
    <row r="27" spans="1:4" ht="15">
      <c r="A27" t="s">
        <v>345</v>
      </c>
      <c r="B27" s="15">
        <v>93311</v>
      </c>
      <c r="C27" s="8">
        <v>69938</v>
      </c>
      <c r="D27" s="8">
        <v>42267</v>
      </c>
    </row>
    <row r="28" ht="15">
      <c r="A28" s="3" t="s">
        <v>346</v>
      </c>
    </row>
    <row r="29" spans="1:4" ht="15">
      <c r="A29" t="s">
        <v>347</v>
      </c>
      <c r="B29" s="21">
        <v>-7275</v>
      </c>
      <c r="C29" s="20">
        <v>-11017</v>
      </c>
      <c r="D29" s="20">
        <v>-5553</v>
      </c>
    </row>
    <row r="30" spans="1:4" ht="15">
      <c r="A30" t="s">
        <v>348</v>
      </c>
      <c r="B30" s="21">
        <v>-120926</v>
      </c>
      <c r="C30" s="20">
        <v>-131039</v>
      </c>
      <c r="D30" s="20">
        <v>-17651</v>
      </c>
    </row>
    <row r="31" spans="1:4" ht="15">
      <c r="A31" t="s">
        <v>349</v>
      </c>
      <c r="B31" s="15">
        <v>4923</v>
      </c>
      <c r="C31" s="8">
        <v>1619</v>
      </c>
      <c r="D31" s="8">
        <v>1755</v>
      </c>
    </row>
    <row r="32" spans="1:4" ht="15">
      <c r="A32" t="s">
        <v>350</v>
      </c>
      <c r="B32" s="21">
        <v>-111</v>
      </c>
      <c r="C32" s="20">
        <v>-3006</v>
      </c>
      <c r="D32" s="20">
        <v>-781</v>
      </c>
    </row>
    <row r="33" spans="1:4" ht="15">
      <c r="A33" t="s">
        <v>351</v>
      </c>
      <c r="B33" s="15">
        <v>122</v>
      </c>
      <c r="C33" s="8">
        <v>5605</v>
      </c>
      <c r="D33" s="8">
        <v>1026</v>
      </c>
    </row>
    <row r="34" spans="1:4" ht="15">
      <c r="A34" t="s">
        <v>352</v>
      </c>
      <c r="B34" s="21">
        <v>-123267</v>
      </c>
      <c r="C34" s="20">
        <v>-137838</v>
      </c>
      <c r="D34" s="20">
        <v>-21204</v>
      </c>
    </row>
    <row r="35" ht="15">
      <c r="A35" s="3" t="s">
        <v>353</v>
      </c>
    </row>
    <row r="36" spans="1:4" ht="15">
      <c r="A36" t="s">
        <v>354</v>
      </c>
      <c r="B36" s="3" t="s">
        <v>305</v>
      </c>
      <c r="C36" s="8">
        <v>90062</v>
      </c>
      <c r="D36" s="8">
        <v>493</v>
      </c>
    </row>
    <row r="37" spans="1:4" ht="15">
      <c r="A37" t="s">
        <v>355</v>
      </c>
      <c r="B37" s="21">
        <v>-23722</v>
      </c>
      <c r="C37" s="20">
        <v>-33297</v>
      </c>
      <c r="D37" s="20">
        <v>-4494</v>
      </c>
    </row>
    <row r="38" spans="1:4" ht="15">
      <c r="A38" t="s">
        <v>356</v>
      </c>
      <c r="B38" s="15">
        <v>149437</v>
      </c>
      <c r="C38" t="s">
        <v>305</v>
      </c>
      <c r="D38" t="s">
        <v>305</v>
      </c>
    </row>
    <row r="39" spans="1:4" ht="15">
      <c r="A39" t="s">
        <v>357</v>
      </c>
      <c r="B39" s="15">
        <v>5765</v>
      </c>
      <c r="C39" s="8">
        <v>2844</v>
      </c>
      <c r="D39" s="8">
        <v>1746</v>
      </c>
    </row>
    <row r="40" spans="1:4" ht="15">
      <c r="A40" t="s">
        <v>358</v>
      </c>
      <c r="B40" s="21">
        <v>-10142</v>
      </c>
      <c r="C40" t="s">
        <v>305</v>
      </c>
      <c r="D40" s="20">
        <v>-5536</v>
      </c>
    </row>
    <row r="41" spans="1:4" ht="15">
      <c r="A41" t="s">
        <v>300</v>
      </c>
      <c r="B41" s="3" t="s">
        <v>305</v>
      </c>
      <c r="C41" s="20">
        <v>-849</v>
      </c>
      <c r="D41" s="20">
        <v>-1870</v>
      </c>
    </row>
    <row r="42" spans="1:4" ht="15">
      <c r="A42" t="s">
        <v>359</v>
      </c>
      <c r="B42" s="21">
        <v>-13412</v>
      </c>
      <c r="C42" s="20">
        <v>-9718</v>
      </c>
      <c r="D42" s="20">
        <v>-7525</v>
      </c>
    </row>
    <row r="43" spans="1:4" ht="15">
      <c r="A43" t="s">
        <v>360</v>
      </c>
      <c r="B43" s="21">
        <v>-2771</v>
      </c>
      <c r="C43" s="20">
        <v>-2121</v>
      </c>
      <c r="D43" s="20">
        <v>-1597</v>
      </c>
    </row>
    <row r="44" spans="1:4" ht="15">
      <c r="A44" t="s">
        <v>361</v>
      </c>
      <c r="B44" s="15">
        <v>105155</v>
      </c>
      <c r="C44" s="8">
        <v>46921</v>
      </c>
      <c r="D44" s="20">
        <v>-18783</v>
      </c>
    </row>
    <row r="45" spans="1:4" ht="15">
      <c r="A45" t="s">
        <v>362</v>
      </c>
      <c r="B45" s="15">
        <v>75199</v>
      </c>
      <c r="C45" s="20">
        <v>-20979</v>
      </c>
      <c r="D45" s="8">
        <v>2280</v>
      </c>
    </row>
    <row r="46" spans="1:4" ht="15">
      <c r="A46" t="s">
        <v>363</v>
      </c>
      <c r="B46" s="15">
        <v>16048</v>
      </c>
      <c r="C46" s="8">
        <v>37027</v>
      </c>
      <c r="D46" s="8">
        <v>34747</v>
      </c>
    </row>
    <row r="47" spans="1:4" ht="15">
      <c r="A47" t="s">
        <v>364</v>
      </c>
      <c r="B47" s="11">
        <v>91247</v>
      </c>
      <c r="C47" s="12">
        <v>16048</v>
      </c>
      <c r="D47" s="12">
        <v>37027</v>
      </c>
    </row>
    <row r="49" ht="15">
      <c r="A49" s="19" t="s">
        <v>240</v>
      </c>
    </row>
  </sheetData>
  <sheetProtection selectLockedCells="1" selectUnlockedCells="1"/>
  <mergeCells count="1">
    <mergeCell ref="B2:D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D12"/>
  <sheetViews>
    <sheetView workbookViewId="0" topLeftCell="A1">
      <selection activeCell="A1" sqref="A1"/>
    </sheetView>
  </sheetViews>
  <sheetFormatPr defaultColWidth="8.00390625" defaultRowHeight="15"/>
  <cols>
    <col min="1" max="1" width="61.7109375" style="0" customWidth="1"/>
    <col min="2" max="4" width="10.7109375" style="0" customWidth="1"/>
    <col min="5" max="16384" width="8.7109375" style="0" customWidth="1"/>
  </cols>
  <sheetData>
    <row r="2" spans="2:4" ht="15">
      <c r="B2" s="6" t="s">
        <v>222</v>
      </c>
      <c r="C2" s="6"/>
      <c r="D2" s="6"/>
    </row>
    <row r="3" spans="1:4" ht="15">
      <c r="A3" t="s">
        <v>183</v>
      </c>
      <c r="B3" t="s">
        <v>164</v>
      </c>
      <c r="C3" t="s">
        <v>166</v>
      </c>
      <c r="D3" t="s">
        <v>167</v>
      </c>
    </row>
    <row r="5" spans="1:4" ht="15">
      <c r="A5" t="s">
        <v>175</v>
      </c>
      <c r="B5" s="12">
        <v>83122</v>
      </c>
      <c r="C5" s="12">
        <v>53913</v>
      </c>
      <c r="D5" s="12">
        <v>32793</v>
      </c>
    </row>
    <row r="6" spans="1:4" ht="15">
      <c r="A6" t="s">
        <v>365</v>
      </c>
      <c r="B6" s="8">
        <v>67283</v>
      </c>
      <c r="C6" s="8">
        <v>62563</v>
      </c>
      <c r="D6" s="8">
        <v>61845</v>
      </c>
    </row>
    <row r="7" spans="1:4" ht="15">
      <c r="A7" t="s">
        <v>366</v>
      </c>
      <c r="B7" s="8">
        <v>760</v>
      </c>
      <c r="C7" s="8">
        <v>659</v>
      </c>
      <c r="D7" s="8">
        <v>246</v>
      </c>
    </row>
    <row r="8" ht="15">
      <c r="A8" t="s">
        <v>367</v>
      </c>
    </row>
    <row r="9" spans="1:4" ht="15">
      <c r="A9" t="s">
        <v>368</v>
      </c>
      <c r="B9" s="8">
        <v>68043</v>
      </c>
      <c r="C9" s="8">
        <v>63222</v>
      </c>
      <c r="D9" s="8">
        <v>62091</v>
      </c>
    </row>
    <row r="10" spans="2:4" ht="15">
      <c r="B10" t="e">
        <f>#N/A</f>
        <v>#N/A</v>
      </c>
      <c r="C10" t="e">
        <f>#N/A</f>
        <v>#N/A</v>
      </c>
      <c r="D10" t="e">
        <f>#N/A</f>
        <v>#N/A</v>
      </c>
    </row>
    <row r="11" spans="1:4" ht="15">
      <c r="A11" t="s">
        <v>369</v>
      </c>
      <c r="B11" s="14">
        <v>1.24</v>
      </c>
      <c r="C11" s="14">
        <v>0.86</v>
      </c>
      <c r="D11" s="14">
        <v>0.53</v>
      </c>
    </row>
    <row r="12" spans="1:4" ht="15">
      <c r="A12" t="s">
        <v>370</v>
      </c>
      <c r="B12" s="7">
        <v>1.22</v>
      </c>
      <c r="C12" s="7">
        <v>0.85</v>
      </c>
      <c r="D12" s="7">
        <v>0.53</v>
      </c>
    </row>
  </sheetData>
  <sheetProtection selectLockedCells="1" selectUnlockedCells="1"/>
  <mergeCells count="1">
    <mergeCell ref="B2:D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D14"/>
  <sheetViews>
    <sheetView workbookViewId="0" topLeftCell="A1">
      <selection activeCell="A1" sqref="A1"/>
    </sheetView>
  </sheetViews>
  <sheetFormatPr defaultColWidth="8.00390625" defaultRowHeight="15"/>
  <cols>
    <col min="1" max="1" width="29.7109375" style="0" customWidth="1"/>
    <col min="2" max="4" width="10.7109375" style="0" customWidth="1"/>
    <col min="5" max="16384" width="8.7109375" style="0" customWidth="1"/>
  </cols>
  <sheetData>
    <row r="2" spans="1:4" ht="15">
      <c r="A2" s="19" t="s">
        <v>204</v>
      </c>
      <c r="B2" s="3" t="s">
        <v>371</v>
      </c>
      <c r="C2" s="3" t="s">
        <v>372</v>
      </c>
      <c r="D2" s="3" t="s">
        <v>373</v>
      </c>
    </row>
    <row r="3" spans="1:4" ht="15">
      <c r="A3" t="s">
        <v>374</v>
      </c>
      <c r="B3" t="s">
        <v>375</v>
      </c>
      <c r="C3" s="12">
        <v>3045</v>
      </c>
      <c r="D3" s="12">
        <v>3045</v>
      </c>
    </row>
    <row r="4" spans="1:4" ht="15">
      <c r="A4" t="s">
        <v>376</v>
      </c>
      <c r="B4" s="8">
        <v>500</v>
      </c>
      <c r="C4" s="8">
        <v>834</v>
      </c>
      <c r="D4" s="8">
        <v>1334</v>
      </c>
    </row>
    <row r="5" spans="1:4" ht="15">
      <c r="A5" t="s">
        <v>377</v>
      </c>
      <c r="B5" s="8">
        <v>32383</v>
      </c>
      <c r="C5" s="8">
        <v>29205</v>
      </c>
      <c r="D5" s="8">
        <v>61588</v>
      </c>
    </row>
    <row r="6" spans="1:4" ht="15">
      <c r="A6" t="s">
        <v>378</v>
      </c>
      <c r="B6" s="8">
        <v>50</v>
      </c>
      <c r="C6" s="8">
        <v>1740</v>
      </c>
      <c r="D6" s="8">
        <v>1790</v>
      </c>
    </row>
    <row r="7" spans="1:4" ht="15">
      <c r="A7" t="s">
        <v>379</v>
      </c>
      <c r="B7" s="8">
        <v>32383</v>
      </c>
      <c r="C7" s="8">
        <v>29371</v>
      </c>
      <c r="D7" s="8">
        <v>61754</v>
      </c>
    </row>
    <row r="8" spans="1:4" ht="15">
      <c r="A8" t="s">
        <v>380</v>
      </c>
      <c r="B8" t="s">
        <v>213</v>
      </c>
      <c r="C8" s="8">
        <v>1566</v>
      </c>
      <c r="D8" s="8">
        <v>1566</v>
      </c>
    </row>
    <row r="9" spans="1:4" ht="15">
      <c r="A9" s="3" t="s">
        <v>381</v>
      </c>
      <c r="B9" s="8">
        <v>65316</v>
      </c>
      <c r="C9" s="8">
        <v>65761</v>
      </c>
      <c r="D9" s="8">
        <v>131077</v>
      </c>
    </row>
    <row r="10" spans="1:4" ht="15">
      <c r="A10" t="s">
        <v>382</v>
      </c>
      <c r="B10" t="s">
        <v>213</v>
      </c>
      <c r="C10" s="20">
        <v>-3521</v>
      </c>
      <c r="D10" s="20">
        <v>-3521</v>
      </c>
    </row>
    <row r="11" spans="1:4" ht="15">
      <c r="A11" t="s">
        <v>181</v>
      </c>
      <c r="B11" s="20">
        <v>-178</v>
      </c>
      <c r="C11" s="20">
        <v>-384</v>
      </c>
      <c r="D11" s="20">
        <v>-562</v>
      </c>
    </row>
    <row r="12" spans="1:4" ht="15">
      <c r="A12" t="s">
        <v>383</v>
      </c>
      <c r="B12" s="20">
        <v>-1123</v>
      </c>
      <c r="C12" s="20">
        <v>-887</v>
      </c>
      <c r="D12" s="20">
        <v>-2010</v>
      </c>
    </row>
    <row r="13" spans="1:4" ht="15">
      <c r="A13" s="3" t="s">
        <v>384</v>
      </c>
      <c r="B13" s="20">
        <v>-1301</v>
      </c>
      <c r="C13" s="20">
        <v>-4792</v>
      </c>
      <c r="D13" s="20">
        <v>-6093</v>
      </c>
    </row>
    <row r="14" spans="1:4" ht="15">
      <c r="A14" t="s">
        <v>385</v>
      </c>
      <c r="B14" s="12">
        <v>64015</v>
      </c>
      <c r="C14" s="12">
        <v>60969</v>
      </c>
      <c r="D14" s="12">
        <v>124984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C13"/>
  <sheetViews>
    <sheetView workbookViewId="0" topLeftCell="A1">
      <selection activeCell="A1" sqref="A1"/>
    </sheetView>
  </sheetViews>
  <sheetFormatPr defaultColWidth="8.00390625" defaultRowHeight="15"/>
  <cols>
    <col min="1" max="1" width="48.7109375" style="0" customWidth="1"/>
    <col min="2" max="3" width="10.7109375" style="0" customWidth="1"/>
    <col min="4" max="16384" width="8.7109375" style="0" customWidth="1"/>
  </cols>
  <sheetData>
    <row r="2" spans="2:3" ht="15">
      <c r="B2" s="1" t="s">
        <v>222</v>
      </c>
      <c r="C2" s="1"/>
    </row>
    <row r="3" spans="1:3" ht="15">
      <c r="A3" s="4" t="s">
        <v>386</v>
      </c>
      <c r="B3" s="3" t="s">
        <v>164</v>
      </c>
      <c r="C3" t="s">
        <v>166</v>
      </c>
    </row>
    <row r="4" ht="15">
      <c r="A4" t="s">
        <v>387</v>
      </c>
    </row>
    <row r="5" spans="1:3" ht="15">
      <c r="A5" s="3" t="s">
        <v>171</v>
      </c>
      <c r="B5" s="11">
        <v>495988</v>
      </c>
      <c r="C5" s="12">
        <v>426048</v>
      </c>
    </row>
    <row r="6" spans="1:3" ht="15">
      <c r="A6" t="s">
        <v>388</v>
      </c>
      <c r="B6" s="15">
        <v>141835</v>
      </c>
      <c r="C6" s="8">
        <v>100766</v>
      </c>
    </row>
    <row r="7" spans="1:3" ht="15">
      <c r="A7" t="s">
        <v>175</v>
      </c>
      <c r="B7" s="15">
        <v>87568</v>
      </c>
      <c r="C7" s="8">
        <v>60292</v>
      </c>
    </row>
    <row r="8" ht="15">
      <c r="A8" t="s">
        <v>190</v>
      </c>
    </row>
    <row r="9" spans="1:3" ht="15">
      <c r="A9" t="s">
        <v>191</v>
      </c>
      <c r="B9" s="13">
        <v>1.3</v>
      </c>
      <c r="C9" s="14">
        <v>0.96</v>
      </c>
    </row>
    <row r="10" spans="1:3" ht="15">
      <c r="A10" t="s">
        <v>192</v>
      </c>
      <c r="B10" s="17">
        <v>1.29</v>
      </c>
      <c r="C10" s="7">
        <v>0.95</v>
      </c>
    </row>
    <row r="11" ht="15">
      <c r="A11" t="s">
        <v>389</v>
      </c>
    </row>
    <row r="12" spans="1:3" ht="15">
      <c r="A12" t="s">
        <v>191</v>
      </c>
      <c r="B12" s="15">
        <v>67283</v>
      </c>
      <c r="C12" s="8">
        <v>62563</v>
      </c>
    </row>
    <row r="13" spans="1:3" ht="15">
      <c r="A13" t="s">
        <v>192</v>
      </c>
      <c r="B13" s="15">
        <v>68043</v>
      </c>
      <c r="C13" s="8">
        <v>63222</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28"/>
  <sheetViews>
    <sheetView workbookViewId="0" topLeftCell="A1">
      <selection activeCell="A1" sqref="A1"/>
    </sheetView>
  </sheetViews>
  <sheetFormatPr defaultColWidth="8.00390625" defaultRowHeight="15"/>
  <cols>
    <col min="1" max="1" width="28.7109375" style="0" customWidth="1"/>
    <col min="2" max="6" width="10.7109375" style="0" customWidth="1"/>
    <col min="7" max="16384" width="8.7109375" style="0" customWidth="1"/>
  </cols>
  <sheetData>
    <row r="2" spans="1:6" ht="15">
      <c r="A2" s="19" t="s">
        <v>204</v>
      </c>
      <c r="B2" t="s">
        <v>390</v>
      </c>
      <c r="C2" t="s">
        <v>391</v>
      </c>
      <c r="D2" t="s">
        <v>392</v>
      </c>
      <c r="E2" t="s">
        <v>281</v>
      </c>
      <c r="F2" t="s">
        <v>205</v>
      </c>
    </row>
    <row r="4" spans="1:6" ht="15">
      <c r="A4" t="s">
        <v>374</v>
      </c>
      <c r="B4" t="s">
        <v>393</v>
      </c>
      <c r="C4" t="s">
        <v>393</v>
      </c>
      <c r="D4" t="s">
        <v>393</v>
      </c>
      <c r="E4" s="12">
        <v>4114</v>
      </c>
      <c r="F4" s="12">
        <v>4114</v>
      </c>
    </row>
    <row r="6" spans="1:6" ht="15">
      <c r="A6" t="s">
        <v>394</v>
      </c>
      <c r="B6" s="8">
        <v>2899</v>
      </c>
      <c r="C6" s="8">
        <v>546</v>
      </c>
      <c r="D6" s="8">
        <v>174</v>
      </c>
      <c r="E6" s="8">
        <v>633</v>
      </c>
      <c r="F6" s="8">
        <v>4252</v>
      </c>
    </row>
    <row r="8" spans="1:6" ht="15">
      <c r="A8" t="s">
        <v>395</v>
      </c>
      <c r="B8" s="8">
        <v>43265</v>
      </c>
      <c r="C8" s="8">
        <v>10077</v>
      </c>
      <c r="D8" s="8">
        <v>5513</v>
      </c>
      <c r="E8" s="8">
        <v>23451</v>
      </c>
      <c r="F8" s="8">
        <v>82306</v>
      </c>
    </row>
    <row r="10" spans="1:6" ht="15">
      <c r="A10" t="s">
        <v>378</v>
      </c>
      <c r="B10" s="8">
        <v>2800</v>
      </c>
      <c r="C10" s="8">
        <v>2300</v>
      </c>
      <c r="D10" s="8">
        <v>400</v>
      </c>
      <c r="E10" s="8">
        <v>1871</v>
      </c>
      <c r="F10" s="8">
        <v>7371</v>
      </c>
    </row>
    <row r="12" spans="1:6" ht="15">
      <c r="A12" t="s">
        <v>396</v>
      </c>
      <c r="B12" s="8">
        <v>81</v>
      </c>
      <c r="C12" s="8">
        <v>12</v>
      </c>
      <c r="D12" t="s">
        <v>305</v>
      </c>
      <c r="E12" s="8">
        <v>76</v>
      </c>
      <c r="F12" s="8">
        <v>169</v>
      </c>
    </row>
    <row r="14" spans="1:6" ht="15">
      <c r="A14" t="s">
        <v>379</v>
      </c>
      <c r="B14" s="8">
        <v>43265</v>
      </c>
      <c r="C14" s="8">
        <v>10077</v>
      </c>
      <c r="D14" s="8">
        <v>5513</v>
      </c>
      <c r="E14" s="8">
        <v>22662</v>
      </c>
      <c r="F14" s="8">
        <v>81517</v>
      </c>
    </row>
    <row r="16" spans="1:6" ht="15">
      <c r="A16" t="s">
        <v>380</v>
      </c>
      <c r="B16" t="s">
        <v>305</v>
      </c>
      <c r="C16" t="s">
        <v>305</v>
      </c>
      <c r="D16" t="s">
        <v>305</v>
      </c>
      <c r="E16" s="8">
        <v>17</v>
      </c>
      <c r="F16" s="8">
        <v>17</v>
      </c>
    </row>
    <row r="18" spans="1:6" ht="15">
      <c r="A18" s="3" t="s">
        <v>397</v>
      </c>
      <c r="B18" s="8">
        <v>92310</v>
      </c>
      <c r="C18" s="8">
        <v>23012</v>
      </c>
      <c r="D18" s="8">
        <v>11600</v>
      </c>
      <c r="E18" s="8">
        <v>52824</v>
      </c>
      <c r="F18" s="8">
        <v>179746</v>
      </c>
    </row>
    <row r="20" spans="1:6" ht="15">
      <c r="A20" t="s">
        <v>382</v>
      </c>
      <c r="B20" s="20">
        <v>-9388</v>
      </c>
      <c r="C20" s="20">
        <v>-143</v>
      </c>
      <c r="D20" t="s">
        <v>305</v>
      </c>
      <c r="E20" s="20">
        <v>-5333</v>
      </c>
      <c r="F20" s="20">
        <v>-14864</v>
      </c>
    </row>
    <row r="22" spans="1:6" ht="15">
      <c r="A22" t="s">
        <v>181</v>
      </c>
      <c r="B22" s="20">
        <v>-8616</v>
      </c>
      <c r="C22" t="s">
        <v>305</v>
      </c>
      <c r="D22" t="s">
        <v>305</v>
      </c>
      <c r="E22" t="s">
        <v>305</v>
      </c>
      <c r="F22" s="20">
        <v>-8616</v>
      </c>
    </row>
    <row r="24" spans="1:6" ht="15">
      <c r="A24" t="s">
        <v>383</v>
      </c>
      <c r="B24" s="20">
        <v>-1362</v>
      </c>
      <c r="C24" t="s">
        <v>305</v>
      </c>
      <c r="D24" t="s">
        <v>305</v>
      </c>
      <c r="E24" s="20">
        <v>-317</v>
      </c>
      <c r="F24" s="20">
        <v>-1679</v>
      </c>
    </row>
    <row r="26" spans="1:6" ht="15">
      <c r="A26" s="3" t="s">
        <v>384</v>
      </c>
      <c r="B26" s="20">
        <v>-19366</v>
      </c>
      <c r="C26" s="20">
        <v>-143</v>
      </c>
      <c r="D26" t="s">
        <v>305</v>
      </c>
      <c r="E26" s="20">
        <v>-5650</v>
      </c>
      <c r="F26" s="20">
        <v>-25159</v>
      </c>
    </row>
    <row r="28" spans="1:6" ht="15">
      <c r="A28" s="3" t="s">
        <v>398</v>
      </c>
      <c r="B28" s="12">
        <v>72944</v>
      </c>
      <c r="C28" s="12">
        <v>22869</v>
      </c>
      <c r="D28" s="12">
        <v>11600</v>
      </c>
      <c r="E28" s="12">
        <v>47174</v>
      </c>
      <c r="F28" s="12">
        <v>154587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8.00390625" defaultRowHeight="15"/>
  <cols>
    <col min="1" max="1" width="46.7109375" style="0" customWidth="1"/>
    <col min="2" max="3" width="10.7109375" style="0" customWidth="1"/>
    <col min="4" max="16384" width="8.7109375" style="0" customWidth="1"/>
  </cols>
  <sheetData>
    <row r="2" spans="2:3" ht="15">
      <c r="B2" s="1" t="s">
        <v>222</v>
      </c>
      <c r="C2" s="1"/>
    </row>
    <row r="3" spans="1:3" ht="15">
      <c r="A3" s="19" t="s">
        <v>183</v>
      </c>
      <c r="B3" t="s">
        <v>166</v>
      </c>
      <c r="C3" t="s">
        <v>167</v>
      </c>
    </row>
    <row r="4" ht="15">
      <c r="A4" t="s">
        <v>387</v>
      </c>
    </row>
    <row r="5" spans="1:3" ht="15">
      <c r="A5" s="3" t="s">
        <v>171</v>
      </c>
      <c r="B5" s="12">
        <v>387805</v>
      </c>
      <c r="C5" s="12">
        <v>358583</v>
      </c>
    </row>
    <row r="6" ht="15">
      <c r="A6" t="s">
        <v>399</v>
      </c>
    </row>
    <row r="7" spans="1:3" ht="15">
      <c r="A7" t="s">
        <v>400</v>
      </c>
      <c r="B7" s="8">
        <v>94479</v>
      </c>
      <c r="C7" s="8">
        <v>62724</v>
      </c>
    </row>
    <row r="8" spans="1:3" ht="15">
      <c r="A8" t="s">
        <v>175</v>
      </c>
      <c r="B8" s="8">
        <v>56374</v>
      </c>
      <c r="C8" s="8">
        <v>37449</v>
      </c>
    </row>
    <row r="9" ht="15">
      <c r="A9" t="s">
        <v>190</v>
      </c>
    </row>
    <row r="10" spans="1:3" ht="15">
      <c r="A10" t="s">
        <v>191</v>
      </c>
      <c r="B10" s="14">
        <v>0.9</v>
      </c>
      <c r="C10" s="14">
        <v>0.6000000000000001</v>
      </c>
    </row>
    <row r="11" spans="1:3" ht="15">
      <c r="A11" t="s">
        <v>192</v>
      </c>
      <c r="B11" s="7">
        <v>0.89</v>
      </c>
      <c r="C11" s="7">
        <v>0.6000000000000001</v>
      </c>
    </row>
    <row r="12" ht="15">
      <c r="A12" t="s">
        <v>389</v>
      </c>
    </row>
    <row r="13" spans="1:3" ht="15">
      <c r="A13" t="s">
        <v>191</v>
      </c>
      <c r="B13" s="8">
        <v>62767</v>
      </c>
      <c r="C13" s="8">
        <v>62089</v>
      </c>
    </row>
    <row r="14" spans="1:3" ht="15">
      <c r="A14" t="s">
        <v>192</v>
      </c>
      <c r="B14" s="8">
        <v>63426</v>
      </c>
      <c r="C14" s="8">
        <v>62335</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H44"/>
  <sheetViews>
    <sheetView workbookViewId="0" topLeftCell="A1">
      <selection activeCell="A1" sqref="A1"/>
    </sheetView>
  </sheetViews>
  <sheetFormatPr defaultColWidth="8.00390625" defaultRowHeight="15"/>
  <cols>
    <col min="1" max="1" width="36.7109375" style="0" customWidth="1"/>
    <col min="2" max="8" width="10.7109375" style="0" customWidth="1"/>
    <col min="9" max="16384" width="8.7109375" style="0" customWidth="1"/>
  </cols>
  <sheetData>
    <row r="2" spans="3:8" ht="15">
      <c r="C2" s="6" t="s">
        <v>166</v>
      </c>
      <c r="D2" s="6"/>
      <c r="E2" s="6"/>
      <c r="F2" s="6" t="s">
        <v>167</v>
      </c>
      <c r="G2" s="6"/>
      <c r="H2" s="6"/>
    </row>
    <row r="3" spans="3:8" ht="15">
      <c r="C3" s="6" t="s">
        <v>401</v>
      </c>
      <c r="D3" s="6"/>
      <c r="E3" s="6"/>
      <c r="F3" s="6" t="s">
        <v>402</v>
      </c>
      <c r="G3" s="6"/>
      <c r="H3" s="6"/>
    </row>
    <row r="4" spans="1:5" ht="15">
      <c r="A4" t="s">
        <v>403</v>
      </c>
      <c r="E4" t="s">
        <v>404</v>
      </c>
    </row>
    <row r="5" spans="1:8" ht="15">
      <c r="A5" t="s">
        <v>405</v>
      </c>
      <c r="B5" t="s">
        <v>406</v>
      </c>
      <c r="E5" t="s">
        <v>221</v>
      </c>
      <c r="H5" t="s">
        <v>404</v>
      </c>
    </row>
    <row r="6" spans="2:8" ht="15">
      <c r="B6" t="s">
        <v>282</v>
      </c>
      <c r="D6" t="s">
        <v>404</v>
      </c>
      <c r="E6" t="s">
        <v>407</v>
      </c>
      <c r="G6" t="s">
        <v>404</v>
      </c>
      <c r="H6" t="s">
        <v>221</v>
      </c>
    </row>
    <row r="7" spans="2:8" ht="15">
      <c r="B7" t="s">
        <v>408</v>
      </c>
      <c r="C7" t="s">
        <v>409</v>
      </c>
      <c r="D7" t="s">
        <v>221</v>
      </c>
      <c r="E7" t="s">
        <v>410</v>
      </c>
      <c r="F7" t="s">
        <v>409</v>
      </c>
      <c r="G7" t="s">
        <v>221</v>
      </c>
      <c r="H7" t="s">
        <v>411</v>
      </c>
    </row>
    <row r="9" ht="15">
      <c r="A9" t="s">
        <v>412</v>
      </c>
    </row>
    <row r="10" spans="1:8" ht="15">
      <c r="A10" t="s">
        <v>413</v>
      </c>
      <c r="C10" s="12">
        <v>307050</v>
      </c>
      <c r="D10" s="12">
        <v>50941</v>
      </c>
      <c r="E10" s="14">
        <v>0.87</v>
      </c>
      <c r="F10" s="12">
        <v>209706</v>
      </c>
      <c r="G10" s="12">
        <v>33186</v>
      </c>
      <c r="H10" s="14">
        <v>0.58</v>
      </c>
    </row>
    <row r="12" spans="1:7" ht="15">
      <c r="A12" t="s">
        <v>414</v>
      </c>
      <c r="B12" s="8">
        <v>654758</v>
      </c>
      <c r="C12" s="8">
        <v>7981</v>
      </c>
      <c r="D12" s="8">
        <v>458</v>
      </c>
      <c r="F12" s="8">
        <v>7784</v>
      </c>
      <c r="G12" s="8">
        <v>147</v>
      </c>
    </row>
    <row r="14" ht="15">
      <c r="A14" t="s">
        <v>415</v>
      </c>
    </row>
    <row r="15" ht="15">
      <c r="A15" t="s">
        <v>416</v>
      </c>
    </row>
    <row r="16" spans="1:7" ht="15">
      <c r="A16" t="s">
        <v>417</v>
      </c>
      <c r="B16" s="8">
        <v>191176</v>
      </c>
      <c r="C16" s="8">
        <v>1971</v>
      </c>
      <c r="D16" s="8">
        <v>191</v>
      </c>
      <c r="F16" s="8">
        <v>2050</v>
      </c>
      <c r="G16" s="20">
        <v>-67</v>
      </c>
    </row>
    <row r="18" spans="1:7" ht="15">
      <c r="A18" t="s">
        <v>418</v>
      </c>
      <c r="B18" s="8">
        <v>1142858</v>
      </c>
      <c r="C18" s="8">
        <v>11784</v>
      </c>
      <c r="D18" s="8">
        <v>771</v>
      </c>
      <c r="F18" s="8">
        <v>11207</v>
      </c>
      <c r="G18" s="20">
        <v>-606</v>
      </c>
    </row>
    <row r="20" spans="1:7" ht="15">
      <c r="A20" t="s">
        <v>419</v>
      </c>
      <c r="B20" s="8">
        <v>482334</v>
      </c>
      <c r="C20" s="8">
        <v>6707</v>
      </c>
      <c r="D20" s="8">
        <v>234</v>
      </c>
      <c r="F20" s="8">
        <v>6808</v>
      </c>
      <c r="G20" s="20">
        <v>-1098</v>
      </c>
    </row>
    <row r="22" ht="15">
      <c r="A22" t="s">
        <v>420</v>
      </c>
    </row>
    <row r="23" ht="15">
      <c r="A23" t="s">
        <v>421</v>
      </c>
    </row>
    <row r="24" ht="15">
      <c r="A24" t="s">
        <v>422</v>
      </c>
    </row>
    <row r="25" spans="1:7" ht="15">
      <c r="A25" t="s">
        <v>423</v>
      </c>
      <c r="B25" s="8">
        <v>240268</v>
      </c>
      <c r="C25" s="8">
        <v>2591</v>
      </c>
      <c r="D25" s="8">
        <v>257</v>
      </c>
      <c r="F25" s="8">
        <v>2168</v>
      </c>
      <c r="G25" s="8">
        <v>24</v>
      </c>
    </row>
    <row r="27" spans="1:7" ht="15">
      <c r="A27" t="s">
        <v>424</v>
      </c>
      <c r="B27" s="8">
        <v>167466</v>
      </c>
      <c r="C27" s="8">
        <v>1685</v>
      </c>
      <c r="D27" s="8">
        <v>102</v>
      </c>
      <c r="F27" s="8">
        <v>1701</v>
      </c>
      <c r="G27" s="8">
        <v>215</v>
      </c>
    </row>
    <row r="29" spans="1:7" ht="15">
      <c r="A29" t="s">
        <v>425</v>
      </c>
      <c r="B29" s="8">
        <v>515176</v>
      </c>
      <c r="C29" s="8">
        <v>5984</v>
      </c>
      <c r="D29" s="8">
        <v>415</v>
      </c>
      <c r="F29" s="8">
        <v>5155</v>
      </c>
      <c r="G29" s="8">
        <v>270</v>
      </c>
    </row>
    <row r="31" spans="1:7" ht="15">
      <c r="A31" t="s">
        <v>426</v>
      </c>
      <c r="B31" s="8">
        <v>119708</v>
      </c>
      <c r="C31" s="8">
        <v>865</v>
      </c>
      <c r="D31" s="8">
        <v>166</v>
      </c>
      <c r="F31" s="8">
        <v>1066</v>
      </c>
      <c r="G31" s="8">
        <v>426</v>
      </c>
    </row>
    <row r="33" ht="15">
      <c r="A33" t="s">
        <v>427</v>
      </c>
    </row>
    <row r="34" ht="15">
      <c r="A34" t="s">
        <v>428</v>
      </c>
    </row>
    <row r="35" spans="1:7" ht="15">
      <c r="A35" t="s">
        <v>429</v>
      </c>
      <c r="B35" s="8">
        <v>16736</v>
      </c>
      <c r="C35" s="8">
        <v>488</v>
      </c>
      <c r="D35" s="8">
        <v>68</v>
      </c>
      <c r="F35" s="8">
        <v>459</v>
      </c>
      <c r="G35" s="8">
        <v>54</v>
      </c>
    </row>
    <row r="37" ht="15">
      <c r="A37" t="s">
        <v>430</v>
      </c>
    </row>
    <row r="38" spans="1:7" ht="15">
      <c r="A38" t="s">
        <v>431</v>
      </c>
      <c r="B38" s="8">
        <v>62200</v>
      </c>
      <c r="C38" s="8">
        <v>1193</v>
      </c>
      <c r="D38" s="8">
        <v>83</v>
      </c>
      <c r="F38" s="8">
        <v>1266</v>
      </c>
      <c r="G38" s="8">
        <v>109</v>
      </c>
    </row>
    <row r="40" spans="1:7" ht="15">
      <c r="A40" t="s">
        <v>432</v>
      </c>
      <c r="B40" s="8">
        <v>42018</v>
      </c>
      <c r="C40" s="8">
        <v>671</v>
      </c>
      <c r="D40" s="20">
        <v>-6</v>
      </c>
      <c r="F40" s="8">
        <v>805</v>
      </c>
      <c r="G40" s="8">
        <v>19</v>
      </c>
    </row>
    <row r="42" spans="1:7" ht="15">
      <c r="A42" t="s">
        <v>433</v>
      </c>
      <c r="B42" s="8">
        <v>1130112</v>
      </c>
      <c r="C42" s="8">
        <v>16059</v>
      </c>
      <c r="D42" s="8">
        <v>233</v>
      </c>
      <c r="F42" s="8">
        <v>15230</v>
      </c>
      <c r="G42" s="8">
        <v>114</v>
      </c>
    </row>
    <row r="44" spans="1:8" ht="15">
      <c r="A44" t="s">
        <v>434</v>
      </c>
      <c r="C44" s="12">
        <v>365029</v>
      </c>
      <c r="D44" s="12">
        <v>53913</v>
      </c>
      <c r="E44" s="14">
        <v>0.85</v>
      </c>
      <c r="F44" s="12">
        <v>265405</v>
      </c>
      <c r="G44" s="12">
        <v>32793</v>
      </c>
      <c r="H44" s="14">
        <v>0.53</v>
      </c>
    </row>
  </sheetData>
  <sheetProtection selectLockedCells="1" selectUnlockedCells="1"/>
  <mergeCells count="4">
    <mergeCell ref="C2:E2"/>
    <mergeCell ref="F2:H2"/>
    <mergeCell ref="C3:E3"/>
    <mergeCell ref="F3:H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31.7109375" style="0" customWidth="1"/>
    <col min="2" max="2" width="41.7109375" style="0" customWidth="1"/>
    <col min="3" max="16384" width="8.7109375" style="0" customWidth="1"/>
  </cols>
  <sheetData>
    <row r="2" spans="1:2" ht="15">
      <c r="A2" t="s">
        <v>23</v>
      </c>
      <c r="B2" t="s">
        <v>24</v>
      </c>
    </row>
    <row r="3" ht="15">
      <c r="A3" s="3"/>
    </row>
    <row r="4" spans="1:2" ht="15">
      <c r="A4" s="3" t="s">
        <v>25</v>
      </c>
      <c r="B4" s="3" t="s">
        <v>26</v>
      </c>
    </row>
    <row r="5" spans="1:2" ht="15">
      <c r="A5" s="3" t="s">
        <v>27</v>
      </c>
      <c r="B5" s="3" t="s">
        <v>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D23"/>
  <sheetViews>
    <sheetView workbookViewId="0" topLeftCell="A1">
      <selection activeCell="A1" sqref="A1"/>
    </sheetView>
  </sheetViews>
  <sheetFormatPr defaultColWidth="8.00390625" defaultRowHeight="15"/>
  <cols>
    <col min="1" max="1" width="37.7109375" style="0" customWidth="1"/>
    <col min="2" max="4" width="10.7109375" style="0" customWidth="1"/>
    <col min="5" max="16384" width="8.7109375" style="0" customWidth="1"/>
  </cols>
  <sheetData>
    <row r="2" spans="2:4" ht="15">
      <c r="B2" s="6" t="s">
        <v>435</v>
      </c>
      <c r="C2" s="6"/>
      <c r="D2" s="6"/>
    </row>
    <row r="3" spans="1:4" ht="15">
      <c r="A3" s="19" t="s">
        <v>183</v>
      </c>
      <c r="B3" s="3" t="s">
        <v>164</v>
      </c>
      <c r="C3" t="s">
        <v>166</v>
      </c>
      <c r="D3" t="s">
        <v>167</v>
      </c>
    </row>
    <row r="5" spans="1:4" ht="15">
      <c r="A5" t="s">
        <v>436</v>
      </c>
      <c r="B5" s="11">
        <v>83122</v>
      </c>
      <c r="C5" s="12">
        <v>53913</v>
      </c>
      <c r="D5" s="12">
        <v>32793</v>
      </c>
    </row>
    <row r="7" spans="1:4" ht="15">
      <c r="A7" t="s">
        <v>437</v>
      </c>
      <c r="B7" s="3" t="s">
        <v>213</v>
      </c>
      <c r="C7" s="8">
        <v>2585</v>
      </c>
      <c r="D7" s="8">
        <v>784</v>
      </c>
    </row>
    <row r="9" spans="1:4" ht="15">
      <c r="A9" t="s">
        <v>438</v>
      </c>
      <c r="B9" s="11">
        <v>83122</v>
      </c>
      <c r="C9" s="12">
        <v>56498</v>
      </c>
      <c r="D9" s="12">
        <v>33577</v>
      </c>
    </row>
    <row r="11" ht="15">
      <c r="A11" t="s">
        <v>439</v>
      </c>
    </row>
    <row r="12" spans="1:4" ht="15">
      <c r="A12" t="s">
        <v>436</v>
      </c>
      <c r="B12" s="13">
        <v>1.24</v>
      </c>
      <c r="C12" s="14">
        <v>0.86</v>
      </c>
      <c r="D12" s="14">
        <v>0.53</v>
      </c>
    </row>
    <row r="14" spans="1:4" ht="15">
      <c r="A14" t="s">
        <v>437</v>
      </c>
      <c r="B14" s="3" t="s">
        <v>213</v>
      </c>
      <c r="C14" s="7">
        <v>0.04</v>
      </c>
      <c r="D14" s="7">
        <v>0.01</v>
      </c>
    </row>
    <row r="16" spans="1:4" ht="15">
      <c r="A16" t="s">
        <v>438</v>
      </c>
      <c r="B16" s="13">
        <v>1.24</v>
      </c>
      <c r="C16" s="14">
        <v>0.9</v>
      </c>
      <c r="D16" s="14">
        <v>0.54</v>
      </c>
    </row>
    <row r="18" ht="15">
      <c r="A18" t="s">
        <v>440</v>
      </c>
    </row>
    <row r="19" spans="1:4" ht="15">
      <c r="A19" t="s">
        <v>436</v>
      </c>
      <c r="B19" s="13">
        <v>1.22</v>
      </c>
      <c r="C19" s="14">
        <v>0.85</v>
      </c>
      <c r="D19" s="14">
        <v>0.53</v>
      </c>
    </row>
    <row r="21" spans="1:4" ht="15">
      <c r="A21" t="s">
        <v>437</v>
      </c>
      <c r="B21" s="3" t="s">
        <v>213</v>
      </c>
      <c r="C21" s="7">
        <v>0.04</v>
      </c>
      <c r="D21" s="7">
        <v>0.01</v>
      </c>
    </row>
    <row r="23" spans="1:4" ht="15">
      <c r="A23" t="s">
        <v>438</v>
      </c>
      <c r="B23" s="13">
        <v>1.22</v>
      </c>
      <c r="C23" s="14">
        <v>0.89</v>
      </c>
      <c r="D23" s="14">
        <v>0.54</v>
      </c>
    </row>
  </sheetData>
  <sheetProtection selectLockedCells="1" selectUnlockedCells="1"/>
  <mergeCells count="1">
    <mergeCell ref="B2:D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2.7109375" style="0" customWidth="1"/>
    <col min="2" max="2" width="10.7109375" style="0" customWidth="1"/>
    <col min="3" max="3" width="20.7109375" style="0" customWidth="1"/>
    <col min="4" max="6" width="10.7109375" style="0" customWidth="1"/>
    <col min="7" max="16384" width="8.7109375" style="0" customWidth="1"/>
  </cols>
  <sheetData>
    <row r="2" spans="1:6" ht="39.75" customHeight="1">
      <c r="A2" s="22" t="s">
        <v>204</v>
      </c>
      <c r="B2" s="4" t="s">
        <v>441</v>
      </c>
      <c r="C2" s="4" t="s">
        <v>442</v>
      </c>
      <c r="D2" s="4" t="s">
        <v>443</v>
      </c>
      <c r="E2" s="4" t="s">
        <v>444</v>
      </c>
      <c r="F2" s="4" t="s">
        <v>373</v>
      </c>
    </row>
    <row r="4" spans="1:6" ht="15">
      <c r="A4" t="s">
        <v>445</v>
      </c>
      <c r="B4" s="12">
        <v>33194</v>
      </c>
      <c r="C4" s="12">
        <v>1661</v>
      </c>
      <c r="D4" t="s">
        <v>375</v>
      </c>
      <c r="E4" s="12">
        <v>200</v>
      </c>
      <c r="F4" s="12">
        <v>35055</v>
      </c>
    </row>
    <row r="6" spans="1:6" ht="15">
      <c r="A6" t="s">
        <v>446</v>
      </c>
      <c r="B6" s="8">
        <v>71042</v>
      </c>
      <c r="C6" s="8">
        <v>11028</v>
      </c>
      <c r="D6" s="8">
        <v>52</v>
      </c>
      <c r="E6" s="8">
        <v>0</v>
      </c>
      <c r="F6" s="8">
        <v>82122</v>
      </c>
    </row>
    <row r="8" spans="1:6" ht="15">
      <c r="A8" t="s">
        <v>447</v>
      </c>
      <c r="B8" s="20">
        <v>-3769</v>
      </c>
      <c r="C8" s="20">
        <v>-413</v>
      </c>
      <c r="D8" s="20">
        <v>-1</v>
      </c>
      <c r="E8" s="20">
        <v>-20</v>
      </c>
      <c r="F8" s="20">
        <v>-4203</v>
      </c>
    </row>
    <row r="10" spans="1:6" ht="15">
      <c r="A10" t="s">
        <v>448</v>
      </c>
      <c r="B10" s="8">
        <v>100467</v>
      </c>
      <c r="C10" s="8">
        <v>12276</v>
      </c>
      <c r="D10" s="8">
        <v>51</v>
      </c>
      <c r="E10" s="8">
        <v>180</v>
      </c>
      <c r="F10" s="8">
        <v>112974</v>
      </c>
    </row>
    <row r="12" spans="1:6" ht="15">
      <c r="A12" t="s">
        <v>446</v>
      </c>
      <c r="B12" s="8">
        <v>31618</v>
      </c>
      <c r="C12" s="8">
        <v>26900</v>
      </c>
      <c r="D12" s="8">
        <v>5</v>
      </c>
      <c r="E12" s="8">
        <v>5705</v>
      </c>
      <c r="F12" s="8">
        <v>64228</v>
      </c>
    </row>
    <row r="14" ht="15">
      <c r="A14" t="s">
        <v>449</v>
      </c>
    </row>
    <row r="15" spans="1:6" ht="15">
      <c r="A15" t="s">
        <v>450</v>
      </c>
      <c r="B15" s="20">
        <v>-662</v>
      </c>
      <c r="C15" s="20">
        <v>-271</v>
      </c>
      <c r="D15" t="s">
        <v>213</v>
      </c>
      <c r="E15" t="s">
        <v>213</v>
      </c>
      <c r="F15" s="20">
        <v>-933</v>
      </c>
    </row>
    <row r="17" spans="1:6" ht="15">
      <c r="A17" s="3" t="s">
        <v>451</v>
      </c>
      <c r="B17" s="11">
        <v>131423</v>
      </c>
      <c r="C17" s="11">
        <v>38905</v>
      </c>
      <c r="D17" s="11">
        <v>56</v>
      </c>
      <c r="E17" s="11">
        <v>5885</v>
      </c>
      <c r="F17" s="11">
        <v>176269</v>
      </c>
    </row>
    <row r="18" spans="2:6" ht="15">
      <c r="B18" t="e">
        <f>#N/A</f>
        <v>#N/A</v>
      </c>
      <c r="C18" t="e">
        <f>#N/A</f>
        <v>#N/A</v>
      </c>
      <c r="D18" t="e">
        <f>#N/A</f>
        <v>#N/A</v>
      </c>
      <c r="E18" t="e">
        <f>#N/A</f>
        <v>#N/A</v>
      </c>
      <c r="F18"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22.7109375" style="0" customWidth="1"/>
    <col min="2" max="2" width="24.7109375" style="0" customWidth="1"/>
    <col min="3" max="3" width="25.7109375" style="0" customWidth="1"/>
    <col min="4" max="4" width="27.7109375" style="0" customWidth="1"/>
    <col min="5" max="5" width="32.7109375" style="0" customWidth="1"/>
    <col min="6" max="6" width="8.7109375" style="0" customWidth="1"/>
    <col min="7" max="7" width="26.7109375" style="0" customWidth="1"/>
    <col min="8" max="9" width="25.7109375" style="0" customWidth="1"/>
    <col min="10" max="10" width="34.7109375" style="0" customWidth="1"/>
    <col min="11" max="16384" width="8.7109375" style="0" customWidth="1"/>
  </cols>
  <sheetData>
    <row r="2" spans="2:10" ht="15">
      <c r="B2" s="2" t="s">
        <v>164</v>
      </c>
      <c r="C2" s="2"/>
      <c r="D2" s="2"/>
      <c r="E2" s="2"/>
      <c r="G2" s="1" t="s">
        <v>166</v>
      </c>
      <c r="H2" s="1"/>
      <c r="I2" s="1"/>
      <c r="J2" s="1"/>
    </row>
    <row r="3" spans="2:10" ht="15">
      <c r="B3" s="2" t="s">
        <v>452</v>
      </c>
      <c r="C3" s="2"/>
      <c r="D3" s="2"/>
      <c r="E3" s="2"/>
      <c r="G3" s="1" t="s">
        <v>453</v>
      </c>
      <c r="H3" s="1"/>
      <c r="I3" s="1"/>
      <c r="J3" s="1"/>
    </row>
    <row r="4" spans="1:10" ht="39.75" customHeight="1">
      <c r="A4" t="s">
        <v>204</v>
      </c>
      <c r="B4" s="23" t="s">
        <v>454</v>
      </c>
      <c r="C4" s="23" t="s">
        <v>455</v>
      </c>
      <c r="D4" s="23" t="s">
        <v>456</v>
      </c>
      <c r="E4" s="23" t="s">
        <v>457</v>
      </c>
      <c r="G4" s="4" t="s">
        <v>458</v>
      </c>
      <c r="H4" s="4" t="s">
        <v>455</v>
      </c>
      <c r="I4" s="4" t="s">
        <v>459</v>
      </c>
      <c r="J4" s="4" t="s">
        <v>460</v>
      </c>
    </row>
    <row r="5" ht="15">
      <c r="A5" t="s">
        <v>461</v>
      </c>
    </row>
    <row r="6" ht="15">
      <c r="A6" t="s">
        <v>462</v>
      </c>
    </row>
    <row r="7" spans="1:10" ht="15">
      <c r="A7" t="s">
        <v>463</v>
      </c>
      <c r="B7" s="11">
        <v>254413</v>
      </c>
      <c r="C7" s="24">
        <v>-63188</v>
      </c>
      <c r="D7" s="15">
        <v>191225</v>
      </c>
      <c r="E7" s="17">
        <v>18.1</v>
      </c>
      <c r="G7" s="12">
        <v>193412</v>
      </c>
      <c r="H7" s="25">
        <v>-52172</v>
      </c>
      <c r="I7" s="8">
        <v>141240</v>
      </c>
      <c r="J7" s="7">
        <v>17.4</v>
      </c>
    </row>
    <row r="8" spans="1:10" ht="39.75" customHeight="1">
      <c r="A8" s="4" t="s">
        <v>464</v>
      </c>
      <c r="B8" s="15">
        <v>31686</v>
      </c>
      <c r="C8" s="21">
        <v>-18927</v>
      </c>
      <c r="D8" s="15">
        <v>12759</v>
      </c>
      <c r="E8" s="17">
        <v>7.7</v>
      </c>
      <c r="G8" s="8">
        <v>29970</v>
      </c>
      <c r="H8" s="20">
        <v>-15873</v>
      </c>
      <c r="I8" s="8">
        <v>14097</v>
      </c>
      <c r="J8" s="7">
        <v>7.9</v>
      </c>
    </row>
    <row r="9" spans="2:9" ht="15">
      <c r="B9" s="11">
        <v>286099</v>
      </c>
      <c r="C9" s="24">
        <v>-82115</v>
      </c>
      <c r="D9" s="11">
        <v>203984</v>
      </c>
      <c r="G9" s="12">
        <v>223382</v>
      </c>
      <c r="H9" s="25">
        <v>-68045</v>
      </c>
      <c r="I9" s="12">
        <v>155337</v>
      </c>
    </row>
  </sheetData>
  <sheetProtection selectLockedCells="1" selectUnlockedCells="1"/>
  <mergeCells count="4">
    <mergeCell ref="B2:E2"/>
    <mergeCell ref="G2:J2"/>
    <mergeCell ref="B3:E3"/>
    <mergeCell ref="G3:J3"/>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A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ht="15">
      <c r="A2" t="s">
        <v>465</v>
      </c>
    </row>
    <row r="4" ht="15">
      <c r="A4" t="s">
        <v>466</v>
      </c>
    </row>
    <row r="6" ht="15">
      <c r="A6" s="3" t="s">
        <v>467</v>
      </c>
    </row>
    <row r="8" ht="15">
      <c r="A8" t="s">
        <v>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32.7109375" style="0" customWidth="1"/>
    <col min="2" max="2" width="10.7109375" style="0" customWidth="1"/>
    <col min="3" max="3" width="11.7109375" style="0" customWidth="1"/>
    <col min="4" max="4" width="10.7109375" style="0" customWidth="1"/>
    <col min="5" max="5" width="11.7109375" style="0" customWidth="1"/>
    <col min="6" max="16384" width="8.7109375" style="0" customWidth="1"/>
  </cols>
  <sheetData>
    <row r="2" spans="2:5" ht="39.75" customHeight="1">
      <c r="B2" s="26" t="s">
        <v>469</v>
      </c>
      <c r="C2" s="26"/>
      <c r="D2" s="9" t="s">
        <v>470</v>
      </c>
      <c r="E2" s="9"/>
    </row>
    <row r="4" spans="1:5" ht="15">
      <c r="A4" s="19" t="s">
        <v>204</v>
      </c>
      <c r="B4" s="3" t="s">
        <v>471</v>
      </c>
      <c r="C4" s="3" t="s">
        <v>472</v>
      </c>
      <c r="D4" t="s">
        <v>471</v>
      </c>
      <c r="E4" t="s">
        <v>472</v>
      </c>
    </row>
    <row r="5" ht="15">
      <c r="A5" t="s">
        <v>473</v>
      </c>
    </row>
    <row r="6" spans="1:5" ht="15">
      <c r="A6" t="s">
        <v>474</v>
      </c>
      <c r="B6" s="11">
        <v>148</v>
      </c>
      <c r="C6" s="11">
        <v>7548</v>
      </c>
      <c r="D6" s="12">
        <v>96</v>
      </c>
      <c r="E6" s="12">
        <v>8064</v>
      </c>
    </row>
    <row r="7" ht="15">
      <c r="A7" t="s">
        <v>475</v>
      </c>
    </row>
    <row r="8" spans="1:5" ht="15">
      <c r="A8" t="s">
        <v>476</v>
      </c>
      <c r="B8" s="15">
        <v>298</v>
      </c>
      <c r="C8" s="15">
        <v>1037</v>
      </c>
      <c r="D8" s="8">
        <v>355</v>
      </c>
      <c r="E8" s="8">
        <v>919</v>
      </c>
    </row>
    <row r="10" spans="1:5" ht="15">
      <c r="A10" s="3" t="s">
        <v>477</v>
      </c>
      <c r="B10" s="11">
        <v>446</v>
      </c>
      <c r="C10" s="11">
        <v>8585</v>
      </c>
      <c r="D10" s="12">
        <v>451</v>
      </c>
      <c r="E10" s="12">
        <v>8983</v>
      </c>
    </row>
  </sheetData>
  <sheetProtection selectLockedCells="1" selectUnlockedCells="1"/>
  <mergeCells count="2">
    <mergeCell ref="B2:C2"/>
    <mergeCell ref="D2:E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E5"/>
  <sheetViews>
    <sheetView workbookViewId="0" topLeftCell="A1">
      <selection activeCell="A1" sqref="A1"/>
    </sheetView>
  </sheetViews>
  <sheetFormatPr defaultColWidth="8.00390625" defaultRowHeight="15"/>
  <cols>
    <col min="1" max="1" width="29.7109375" style="0" customWidth="1"/>
    <col min="2" max="2" width="10.7109375" style="0" customWidth="1"/>
    <col min="3" max="3" width="31.7109375" style="0" customWidth="1"/>
    <col min="4" max="4" width="33.7109375" style="0" customWidth="1"/>
    <col min="5" max="5" width="30.7109375" style="0" customWidth="1"/>
    <col min="6" max="16384" width="8.7109375" style="0" customWidth="1"/>
  </cols>
  <sheetData>
    <row r="2" spans="1:5" ht="39.75" customHeight="1">
      <c r="A2" s="19" t="s">
        <v>204</v>
      </c>
      <c r="B2" t="s">
        <v>478</v>
      </c>
      <c r="C2" s="4" t="s">
        <v>479</v>
      </c>
      <c r="D2" s="4" t="s">
        <v>480</v>
      </c>
      <c r="E2" s="4" t="s">
        <v>481</v>
      </c>
    </row>
    <row r="3" ht="15">
      <c r="A3" t="s">
        <v>482</v>
      </c>
    </row>
    <row r="4" spans="1:5" ht="15">
      <c r="A4" s="3" t="s">
        <v>164</v>
      </c>
      <c r="B4" s="11">
        <v>548</v>
      </c>
      <c r="C4" s="11">
        <v>7161</v>
      </c>
      <c r="D4" s="24">
        <v>-13</v>
      </c>
      <c r="E4" s="11">
        <v>7696</v>
      </c>
    </row>
    <row r="5" spans="1:5" ht="15">
      <c r="A5" t="s">
        <v>166</v>
      </c>
      <c r="B5" s="8">
        <v>534</v>
      </c>
      <c r="C5" s="8">
        <v>7637</v>
      </c>
      <c r="D5" s="20">
        <v>-11</v>
      </c>
      <c r="E5" s="8">
        <v>8160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D18"/>
  <sheetViews>
    <sheetView workbookViewId="0" topLeftCell="A1">
      <selection activeCell="A1" sqref="A1"/>
    </sheetView>
  </sheetViews>
  <sheetFormatPr defaultColWidth="8.00390625" defaultRowHeight="15"/>
  <cols>
    <col min="1" max="1" width="60.7109375" style="0" customWidth="1"/>
    <col min="2" max="2" width="10.7109375" style="0" customWidth="1"/>
    <col min="3" max="3" width="26.7109375" style="0" customWidth="1"/>
    <col min="4" max="4" width="27.7109375" style="0" customWidth="1"/>
    <col min="5" max="16384" width="8.7109375" style="0" customWidth="1"/>
  </cols>
  <sheetData>
    <row r="2" spans="1:4" ht="39.75" customHeight="1">
      <c r="A2" t="s">
        <v>204</v>
      </c>
      <c r="B2" t="s">
        <v>483</v>
      </c>
      <c r="C2" s="4" t="s">
        <v>484</v>
      </c>
      <c r="D2" s="4" t="s">
        <v>485</v>
      </c>
    </row>
    <row r="3" ht="15">
      <c r="A3" s="3" t="s">
        <v>164</v>
      </c>
    </row>
    <row r="4" spans="1:4" ht="15">
      <c r="A4" s="3" t="s">
        <v>486</v>
      </c>
      <c r="B4" s="11">
        <v>32</v>
      </c>
      <c r="C4" s="11">
        <v>6</v>
      </c>
      <c r="D4" s="24">
        <v>-7</v>
      </c>
    </row>
    <row r="5" spans="1:4" ht="15">
      <c r="A5" s="3" t="s">
        <v>487</v>
      </c>
      <c r="B5" s="15">
        <v>90</v>
      </c>
      <c r="C5" s="15">
        <v>50</v>
      </c>
      <c r="D5" s="21">
        <v>-1</v>
      </c>
    </row>
    <row r="6" spans="1:4" ht="15">
      <c r="A6" s="3" t="s">
        <v>373</v>
      </c>
      <c r="B6" s="11">
        <v>122</v>
      </c>
      <c r="C6" s="11">
        <v>56</v>
      </c>
      <c r="D6" s="24">
        <v>-8</v>
      </c>
    </row>
    <row r="8" ht="15">
      <c r="A8" t="s">
        <v>166</v>
      </c>
    </row>
    <row r="10" spans="1:4" ht="15">
      <c r="A10" t="s">
        <v>486</v>
      </c>
      <c r="B10" s="12">
        <v>1607</v>
      </c>
      <c r="C10" t="s">
        <v>393</v>
      </c>
      <c r="D10" t="s">
        <v>393</v>
      </c>
    </row>
    <row r="11" spans="1:4" ht="15">
      <c r="A11" t="s">
        <v>487</v>
      </c>
      <c r="B11" s="8">
        <v>3998</v>
      </c>
      <c r="C11" s="8">
        <v>289</v>
      </c>
      <c r="D11" t="s">
        <v>305</v>
      </c>
    </row>
    <row r="12" spans="1:4" ht="15">
      <c r="A12" t="s">
        <v>373</v>
      </c>
      <c r="B12" s="12">
        <v>5605</v>
      </c>
      <c r="C12" s="12">
        <v>289</v>
      </c>
      <c r="D12" t="s">
        <v>393</v>
      </c>
    </row>
    <row r="14" ht="15">
      <c r="A14" t="s">
        <v>167</v>
      </c>
    </row>
    <row r="16" spans="1:4" ht="15">
      <c r="A16" t="s">
        <v>486</v>
      </c>
      <c r="B16" s="12">
        <v>474</v>
      </c>
      <c r="C16" s="12">
        <v>144</v>
      </c>
      <c r="D16" s="25">
        <v>-15</v>
      </c>
    </row>
    <row r="17" spans="1:4" ht="15">
      <c r="A17" t="s">
        <v>487</v>
      </c>
      <c r="B17" s="8">
        <v>552</v>
      </c>
      <c r="C17" s="8">
        <v>70</v>
      </c>
      <c r="D17" s="20">
        <v>-19</v>
      </c>
    </row>
    <row r="18" spans="1:4" ht="15">
      <c r="A18" t="s">
        <v>373</v>
      </c>
      <c r="B18" s="12">
        <v>1026</v>
      </c>
      <c r="C18" s="12">
        <v>214</v>
      </c>
      <c r="D18" s="25">
        <v>-34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46.7109375" style="0" customWidth="1"/>
    <col min="2" max="3" width="10.7109375" style="0" customWidth="1"/>
    <col min="4" max="16384" width="8.7109375" style="0" customWidth="1"/>
  </cols>
  <sheetData>
    <row r="2" spans="1:3" ht="15">
      <c r="A2" s="19" t="s">
        <v>204</v>
      </c>
      <c r="B2" s="3" t="s">
        <v>164</v>
      </c>
      <c r="C2" t="s">
        <v>166</v>
      </c>
    </row>
    <row r="3" spans="1:3" ht="15">
      <c r="A3" t="s">
        <v>488</v>
      </c>
      <c r="B3" s="11">
        <v>58164</v>
      </c>
      <c r="C3" s="12">
        <v>56759</v>
      </c>
    </row>
    <row r="4" spans="1:3" ht="15">
      <c r="A4" t="s">
        <v>489</v>
      </c>
      <c r="B4" s="15">
        <v>1965</v>
      </c>
      <c r="C4" s="8">
        <v>3324</v>
      </c>
    </row>
    <row r="5" spans="1:3" ht="15">
      <c r="A5" t="s">
        <v>490</v>
      </c>
      <c r="B5" s="15">
        <v>3777</v>
      </c>
      <c r="C5" s="8">
        <v>3662</v>
      </c>
    </row>
    <row r="6" spans="2:3" ht="15">
      <c r="B6" s="15">
        <v>63906</v>
      </c>
      <c r="C6" s="8">
        <v>63745</v>
      </c>
    </row>
    <row r="7" spans="1:3" ht="15">
      <c r="A7" t="s">
        <v>491</v>
      </c>
      <c r="B7" s="21">
        <v>-39176</v>
      </c>
      <c r="C7" s="20">
        <v>-38201</v>
      </c>
    </row>
    <row r="8" spans="2:3" ht="15">
      <c r="B8" s="12">
        <v>24730</v>
      </c>
      <c r="C8" s="12">
        <v>25544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A6"/>
  <sheetViews>
    <sheetView workbookViewId="0" topLeftCell="A1">
      <selection activeCell="A1" sqref="A1"/>
    </sheetView>
  </sheetViews>
  <sheetFormatPr defaultColWidth="8.00390625" defaultRowHeight="15"/>
  <cols>
    <col min="1" max="1" width="95.8515625" style="0" customWidth="1"/>
    <col min="2" max="16384" width="8.7109375" style="0" customWidth="1"/>
  </cols>
  <sheetData>
    <row r="2" ht="15">
      <c r="A2" t="s">
        <v>492</v>
      </c>
    </row>
    <row r="4" ht="15">
      <c r="A4" s="3" t="s">
        <v>493</v>
      </c>
    </row>
    <row r="6" ht="15">
      <c r="A6" t="s">
        <v>494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33.7109375" style="0" customWidth="1"/>
    <col min="2" max="3" width="10.7109375" style="0" customWidth="1"/>
    <col min="4" max="16384" width="8.7109375" style="0" customWidth="1"/>
  </cols>
  <sheetData>
    <row r="2" spans="1:3" ht="15">
      <c r="A2" s="19" t="s">
        <v>204</v>
      </c>
      <c r="B2" s="3" t="s">
        <v>164</v>
      </c>
      <c r="C2" t="s">
        <v>166</v>
      </c>
    </row>
    <row r="4" spans="1:3" ht="15">
      <c r="A4" t="s">
        <v>495</v>
      </c>
      <c r="B4" s="11">
        <v>19469</v>
      </c>
      <c r="C4" s="12">
        <v>13230</v>
      </c>
    </row>
    <row r="5" spans="1:3" ht="15">
      <c r="A5" t="s">
        <v>496</v>
      </c>
      <c r="B5" s="15">
        <v>11001</v>
      </c>
      <c r="C5" s="8">
        <v>8818</v>
      </c>
    </row>
    <row r="6" spans="1:3" ht="15">
      <c r="A6" t="s">
        <v>372</v>
      </c>
      <c r="B6" s="15">
        <v>16116</v>
      </c>
      <c r="C6" s="8">
        <v>9882</v>
      </c>
    </row>
    <row r="7" spans="1:3" ht="15">
      <c r="A7" t="s">
        <v>373</v>
      </c>
      <c r="B7" s="11">
        <v>46586</v>
      </c>
      <c r="C7" s="12">
        <v>31930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A1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3" t="s">
        <v>28</v>
      </c>
    </row>
    <row r="5" ht="15">
      <c r="A5" s="4" t="s">
        <v>29</v>
      </c>
    </row>
    <row r="7" ht="15">
      <c r="A7" s="4" t="s">
        <v>30</v>
      </c>
    </row>
    <row r="9" ht="15">
      <c r="A9" t="s">
        <v>31</v>
      </c>
    </row>
    <row r="11" ht="15">
      <c r="A11" s="4" t="s">
        <v>32</v>
      </c>
    </row>
    <row r="12" ht="15">
      <c r="A12" t="s">
        <v>33</v>
      </c>
    </row>
    <row r="13" ht="15">
      <c r="A13" s="3"/>
    </row>
    <row r="14" ht="15">
      <c r="A14" s="3" t="s">
        <v>34</v>
      </c>
    </row>
    <row r="15" ht="15">
      <c r="A15" s="3"/>
    </row>
    <row r="16" ht="15">
      <c r="A16" s="4" t="s">
        <v>35</v>
      </c>
    </row>
    <row r="17" ht="15">
      <c r="A17" t="s">
        <v>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25.7109375" style="0" customWidth="1"/>
    <col min="2" max="3" width="10.7109375" style="0" customWidth="1"/>
    <col min="4" max="16384" width="8.7109375" style="0" customWidth="1"/>
  </cols>
  <sheetData>
    <row r="2" spans="1:3" ht="15">
      <c r="A2" s="19" t="s">
        <v>204</v>
      </c>
      <c r="B2" s="3" t="s">
        <v>164</v>
      </c>
      <c r="C2" t="s">
        <v>166</v>
      </c>
    </row>
    <row r="3" spans="1:3" ht="15">
      <c r="A3" t="s">
        <v>497</v>
      </c>
      <c r="B3" s="11">
        <v>65286</v>
      </c>
      <c r="C3" s="12">
        <v>79143</v>
      </c>
    </row>
    <row r="4" spans="1:3" ht="15">
      <c r="A4" t="s">
        <v>498</v>
      </c>
      <c r="B4" s="3" t="s">
        <v>305</v>
      </c>
      <c r="C4" t="s">
        <v>305</v>
      </c>
    </row>
    <row r="5" spans="1:3" ht="15">
      <c r="A5" t="s">
        <v>499</v>
      </c>
      <c r="B5" s="15">
        <v>19253</v>
      </c>
      <c r="C5" s="8">
        <v>18493</v>
      </c>
    </row>
    <row r="6" spans="1:3" ht="15">
      <c r="A6" t="s">
        <v>500</v>
      </c>
      <c r="B6" s="15">
        <v>380</v>
      </c>
      <c r="C6" s="8">
        <v>1414</v>
      </c>
    </row>
    <row r="7" spans="2:3" ht="15">
      <c r="B7" s="15">
        <v>84919</v>
      </c>
      <c r="C7" s="8">
        <v>99050</v>
      </c>
    </row>
    <row r="8" spans="1:3" ht="15">
      <c r="A8" t="s">
        <v>501</v>
      </c>
      <c r="B8" s="21">
        <v>-27334</v>
      </c>
      <c r="C8" s="20">
        <v>-20855</v>
      </c>
    </row>
    <row r="9" spans="1:3" ht="15">
      <c r="A9" t="s">
        <v>181</v>
      </c>
      <c r="B9" s="11">
        <v>57585</v>
      </c>
      <c r="C9" s="12">
        <v>78195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A2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ht="15">
      <c r="A2" s="4" t="s">
        <v>502</v>
      </c>
    </row>
    <row r="4" ht="15">
      <c r="A4" s="4" t="s">
        <v>503</v>
      </c>
    </row>
    <row r="6" ht="15">
      <c r="A6" s="4" t="s">
        <v>504</v>
      </c>
    </row>
    <row r="8" ht="15">
      <c r="A8" t="s">
        <v>505</v>
      </c>
    </row>
    <row r="10" ht="15">
      <c r="A10" s="4" t="s">
        <v>506</v>
      </c>
    </row>
    <row r="12" ht="15">
      <c r="A12" s="4" t="s">
        <v>507</v>
      </c>
    </row>
    <row r="14" ht="15">
      <c r="A14" t="s">
        <v>508</v>
      </c>
    </row>
    <row r="16" ht="15">
      <c r="A16" t="s">
        <v>509</v>
      </c>
    </row>
    <row r="18" ht="15">
      <c r="A18" s="3" t="s">
        <v>510</v>
      </c>
    </row>
    <row r="20" ht="15">
      <c r="A20" s="4" t="s">
        <v>511</v>
      </c>
    </row>
    <row r="22" ht="15">
      <c r="A22" s="4" t="s">
        <v>512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C18"/>
  <sheetViews>
    <sheetView workbookViewId="0" topLeftCell="A1">
      <selection activeCell="A1" sqref="A1"/>
    </sheetView>
  </sheetViews>
  <sheetFormatPr defaultColWidth="8.00390625" defaultRowHeight="15"/>
  <cols>
    <col min="1" max="1" width="60.7109375" style="0" customWidth="1"/>
    <col min="2" max="3" width="10.7109375" style="0" customWidth="1"/>
    <col min="4" max="16384" width="8.7109375" style="0" customWidth="1"/>
  </cols>
  <sheetData>
    <row r="2" spans="1:3" ht="15">
      <c r="A2" s="19" t="s">
        <v>204</v>
      </c>
      <c r="B2" s="3" t="s">
        <v>164</v>
      </c>
      <c r="C2" t="s">
        <v>166</v>
      </c>
    </row>
    <row r="4" ht="15">
      <c r="A4" t="s">
        <v>513</v>
      </c>
    </row>
    <row r="5" spans="1:3" ht="15">
      <c r="A5" t="s">
        <v>394</v>
      </c>
      <c r="B5" s="11">
        <v>1558</v>
      </c>
      <c r="C5" t="s">
        <v>393</v>
      </c>
    </row>
    <row r="6" spans="1:3" ht="15">
      <c r="A6" t="s">
        <v>514</v>
      </c>
      <c r="B6" s="15">
        <v>1290</v>
      </c>
      <c r="C6" s="8">
        <v>2750</v>
      </c>
    </row>
    <row r="7" spans="1:3" ht="15">
      <c r="A7" t="s">
        <v>515</v>
      </c>
      <c r="B7" s="15">
        <v>940</v>
      </c>
      <c r="C7" s="8">
        <v>616</v>
      </c>
    </row>
    <row r="8" spans="1:3" ht="15">
      <c r="A8" t="s">
        <v>516</v>
      </c>
      <c r="B8" s="15">
        <v>3972</v>
      </c>
      <c r="C8" s="8">
        <v>1186</v>
      </c>
    </row>
    <row r="9" spans="1:3" ht="15">
      <c r="A9" s="3" t="s">
        <v>517</v>
      </c>
      <c r="B9" s="15">
        <v>7760</v>
      </c>
      <c r="C9" s="8">
        <v>4552</v>
      </c>
    </row>
    <row r="10" ht="15">
      <c r="A10" t="s">
        <v>518</v>
      </c>
    </row>
    <row r="11" spans="1:3" ht="15">
      <c r="A11" t="s">
        <v>394</v>
      </c>
      <c r="B11" s="3" t="s">
        <v>305</v>
      </c>
      <c r="C11" s="8">
        <v>57</v>
      </c>
    </row>
    <row r="12" spans="1:3" ht="15">
      <c r="A12" t="s">
        <v>519</v>
      </c>
      <c r="B12" s="15">
        <v>4349</v>
      </c>
      <c r="C12" s="8">
        <v>2987</v>
      </c>
    </row>
    <row r="13" spans="1:3" ht="15">
      <c r="A13" t="s">
        <v>520</v>
      </c>
      <c r="B13" s="15">
        <v>4323</v>
      </c>
      <c r="C13" s="8">
        <v>2044</v>
      </c>
    </row>
    <row r="14" spans="1:3" ht="15">
      <c r="A14" t="s">
        <v>521</v>
      </c>
      <c r="B14" s="15">
        <v>842</v>
      </c>
      <c r="C14" s="8">
        <v>731</v>
      </c>
    </row>
    <row r="15" spans="1:3" ht="15">
      <c r="A15" t="s">
        <v>372</v>
      </c>
      <c r="B15" s="15">
        <v>69</v>
      </c>
      <c r="C15" s="8">
        <v>290</v>
      </c>
    </row>
    <row r="16" spans="1:3" ht="15">
      <c r="A16" t="s">
        <v>522</v>
      </c>
      <c r="B16" s="21">
        <v>-35</v>
      </c>
      <c r="C16" s="20">
        <v>-38</v>
      </c>
    </row>
    <row r="17" spans="1:3" ht="15">
      <c r="A17" s="3" t="s">
        <v>523</v>
      </c>
      <c r="B17" s="15">
        <v>9548</v>
      </c>
      <c r="C17" s="8">
        <v>6071</v>
      </c>
    </row>
    <row r="18" spans="1:3" ht="15">
      <c r="A18" t="s">
        <v>524</v>
      </c>
      <c r="B18" s="24">
        <v>-1788</v>
      </c>
      <c r="C18" s="25">
        <v>-1519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D11"/>
  <sheetViews>
    <sheetView workbookViewId="0" topLeftCell="A1">
      <selection activeCell="A1" sqref="A1"/>
    </sheetView>
  </sheetViews>
  <sheetFormatPr defaultColWidth="8.00390625" defaultRowHeight="15"/>
  <cols>
    <col min="1" max="1" width="34.7109375" style="0" customWidth="1"/>
    <col min="2" max="4" width="10.7109375" style="0" customWidth="1"/>
    <col min="5" max="16384" width="8.7109375" style="0" customWidth="1"/>
  </cols>
  <sheetData>
    <row r="2" spans="1:4" ht="15">
      <c r="A2" s="19" t="s">
        <v>204</v>
      </c>
      <c r="B2" s="3" t="s">
        <v>164</v>
      </c>
      <c r="C2" t="s">
        <v>166</v>
      </c>
      <c r="D2" t="s">
        <v>167</v>
      </c>
    </row>
    <row r="3" ht="15">
      <c r="A3" t="s">
        <v>525</v>
      </c>
    </row>
    <row r="4" spans="1:4" ht="15">
      <c r="A4" t="s">
        <v>526</v>
      </c>
      <c r="B4" s="11">
        <v>45594</v>
      </c>
      <c r="C4" s="12">
        <v>30731</v>
      </c>
      <c r="D4" s="12">
        <v>19642</v>
      </c>
    </row>
    <row r="5" spans="1:4" ht="15">
      <c r="A5" t="s">
        <v>527</v>
      </c>
      <c r="B5" s="15">
        <v>4868</v>
      </c>
      <c r="C5" s="8">
        <v>4302</v>
      </c>
      <c r="D5" s="8">
        <v>3225</v>
      </c>
    </row>
    <row r="6" spans="1:4" ht="15">
      <c r="A6" s="3" t="s">
        <v>528</v>
      </c>
      <c r="B6" s="15">
        <v>50462</v>
      </c>
      <c r="C6" s="8">
        <v>35033</v>
      </c>
      <c r="D6" s="8">
        <v>22867</v>
      </c>
    </row>
    <row r="7" ht="15">
      <c r="A7" t="s">
        <v>529</v>
      </c>
    </row>
    <row r="8" spans="1:4" ht="15">
      <c r="A8" t="s">
        <v>526</v>
      </c>
      <c r="B8" s="21">
        <v>-1139</v>
      </c>
      <c r="C8" s="20">
        <v>-179</v>
      </c>
      <c r="D8" s="20">
        <v>-2337</v>
      </c>
    </row>
    <row r="9" spans="1:4" ht="15">
      <c r="A9" t="s">
        <v>527</v>
      </c>
      <c r="B9" s="21">
        <v>-52</v>
      </c>
      <c r="C9" s="20">
        <v>-20</v>
      </c>
      <c r="D9" s="20">
        <v>-384</v>
      </c>
    </row>
    <row r="10" spans="1:4" ht="15">
      <c r="A10" s="3" t="s">
        <v>530</v>
      </c>
      <c r="B10" s="21">
        <v>-1191</v>
      </c>
      <c r="C10" s="20">
        <v>-199</v>
      </c>
      <c r="D10" s="20">
        <v>-2721</v>
      </c>
    </row>
    <row r="11" spans="1:4" ht="15">
      <c r="A11" s="3" t="s">
        <v>531</v>
      </c>
      <c r="B11" s="11">
        <v>49271</v>
      </c>
      <c r="C11" s="12">
        <v>34834</v>
      </c>
      <c r="D11" s="12">
        <v>20146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53.7109375" style="0" customWidth="1"/>
    <col min="2" max="4" width="10.7109375" style="0" customWidth="1"/>
    <col min="5" max="16384" width="8.7109375" style="0" customWidth="1"/>
  </cols>
  <sheetData>
    <row r="2" spans="2:4" ht="15">
      <c r="B2" s="3" t="s">
        <v>164</v>
      </c>
      <c r="C2" t="s">
        <v>166</v>
      </c>
      <c r="D2" t="s">
        <v>167</v>
      </c>
    </row>
    <row r="3" spans="1:4" ht="15">
      <c r="A3" t="s">
        <v>532</v>
      </c>
      <c r="B3" s="3" t="s">
        <v>533</v>
      </c>
      <c r="C3" t="s">
        <v>533</v>
      </c>
      <c r="D3" t="s">
        <v>533</v>
      </c>
    </row>
    <row r="4" spans="1:4" ht="15">
      <c r="A4" t="s">
        <v>534</v>
      </c>
      <c r="B4" s="17">
        <v>3</v>
      </c>
      <c r="C4" s="7">
        <v>3</v>
      </c>
      <c r="D4" s="7">
        <v>3.3</v>
      </c>
    </row>
    <row r="5" spans="1:4" ht="15">
      <c r="A5" t="s">
        <v>535</v>
      </c>
      <c r="B5" s="27">
        <v>-0.7</v>
      </c>
      <c r="C5" t="s">
        <v>213</v>
      </c>
      <c r="D5" t="s">
        <v>213</v>
      </c>
    </row>
    <row r="6" spans="1:4" ht="15">
      <c r="A6" t="s">
        <v>536</v>
      </c>
      <c r="B6" s="27">
        <v>-0.4</v>
      </c>
      <c r="C6" s="16">
        <v>-0.30000000000000004</v>
      </c>
      <c r="D6" s="16">
        <v>-0.4</v>
      </c>
    </row>
    <row r="7" spans="1:4" ht="15">
      <c r="A7" t="s">
        <v>537</v>
      </c>
      <c r="B7" s="17">
        <v>0.30000000000000004</v>
      </c>
      <c r="C7" s="7">
        <v>0.4</v>
      </c>
      <c r="D7" s="7">
        <v>0.4</v>
      </c>
    </row>
    <row r="8" spans="1:4" ht="15">
      <c r="A8" t="s">
        <v>538</v>
      </c>
      <c r="B8" s="27">
        <v>-0.6000000000000001</v>
      </c>
      <c r="C8" s="7">
        <v>0.4</v>
      </c>
      <c r="D8" s="16">
        <v>-1</v>
      </c>
    </row>
    <row r="9" spans="1:4" ht="15">
      <c r="A9" t="s">
        <v>539</v>
      </c>
      <c r="B9" s="3" t="s">
        <v>540</v>
      </c>
      <c r="C9" t="s">
        <v>541</v>
      </c>
      <c r="D9" t="s">
        <v>542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D18"/>
  <sheetViews>
    <sheetView workbookViewId="0" topLeftCell="A1">
      <selection activeCell="A1" sqref="A1"/>
    </sheetView>
  </sheetViews>
  <sheetFormatPr defaultColWidth="8.00390625" defaultRowHeight="15"/>
  <cols>
    <col min="1" max="1" width="43.7109375" style="0" customWidth="1"/>
    <col min="2" max="4" width="10.7109375" style="0" customWidth="1"/>
    <col min="5" max="16384" width="8.7109375" style="0" customWidth="1"/>
  </cols>
  <sheetData>
    <row r="2" spans="1:4" ht="15">
      <c r="A2" s="19" t="s">
        <v>183</v>
      </c>
      <c r="B2" s="3" t="s">
        <v>164</v>
      </c>
      <c r="C2" t="s">
        <v>166</v>
      </c>
      <c r="D2" t="s">
        <v>167</v>
      </c>
    </row>
    <row r="3" spans="1:4" ht="15">
      <c r="A3" t="s">
        <v>543</v>
      </c>
      <c r="B3" s="11">
        <v>83122</v>
      </c>
      <c r="C3" s="12">
        <v>53913</v>
      </c>
      <c r="D3" s="12">
        <v>32793</v>
      </c>
    </row>
    <row r="4" ht="15">
      <c r="A4" s="3" t="s">
        <v>544</v>
      </c>
    </row>
    <row r="5" ht="15">
      <c r="A5" t="s">
        <v>545</v>
      </c>
    </row>
    <row r="6" spans="1:4" ht="15">
      <c r="A6" t="s">
        <v>546</v>
      </c>
      <c r="B6" s="15">
        <v>2370</v>
      </c>
      <c r="C6" s="8">
        <v>1220</v>
      </c>
      <c r="D6" s="8">
        <v>303</v>
      </c>
    </row>
    <row r="7" ht="15">
      <c r="A7" s="3" t="s">
        <v>544</v>
      </c>
    </row>
    <row r="8" ht="15">
      <c r="A8" t="s">
        <v>547</v>
      </c>
    </row>
    <row r="9" spans="1:4" ht="15">
      <c r="A9" t="s">
        <v>548</v>
      </c>
      <c r="B9" s="21">
        <v>-3832</v>
      </c>
      <c r="C9" s="20">
        <v>-3751</v>
      </c>
      <c r="D9" s="20">
        <v>-1301</v>
      </c>
    </row>
    <row r="11" spans="1:4" ht="15">
      <c r="A11" t="s">
        <v>549</v>
      </c>
      <c r="B11" s="11">
        <v>81660</v>
      </c>
      <c r="C11" s="12">
        <v>51382</v>
      </c>
      <c r="D11" s="12">
        <v>31795</v>
      </c>
    </row>
    <row r="13" ht="15">
      <c r="A13" t="s">
        <v>550</v>
      </c>
    </row>
    <row r="14" spans="1:4" ht="15">
      <c r="A14" t="s">
        <v>551</v>
      </c>
      <c r="B14" s="13">
        <v>1.24</v>
      </c>
      <c r="C14" s="14">
        <v>0.86</v>
      </c>
      <c r="D14" s="14">
        <v>0.53</v>
      </c>
    </row>
    <row r="15" spans="1:4" ht="15">
      <c r="A15" t="s">
        <v>552</v>
      </c>
      <c r="B15" s="17">
        <v>1.21</v>
      </c>
      <c r="C15" s="7">
        <v>0.82</v>
      </c>
      <c r="D15" s="7">
        <v>0.51</v>
      </c>
    </row>
    <row r="17" spans="1:4" ht="15">
      <c r="A17" t="s">
        <v>553</v>
      </c>
      <c r="B17" s="13">
        <v>1.22</v>
      </c>
      <c r="C17" s="14">
        <v>0.85</v>
      </c>
      <c r="D17" s="14">
        <v>0.53</v>
      </c>
    </row>
    <row r="18" spans="1:4" ht="15">
      <c r="A18" t="s">
        <v>554</v>
      </c>
      <c r="B18" s="17">
        <v>1.2</v>
      </c>
      <c r="C18" s="7">
        <v>0.81</v>
      </c>
      <c r="D18" s="7">
        <v>0.51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D18"/>
  <sheetViews>
    <sheetView workbookViewId="0" topLeftCell="A1">
      <selection activeCell="A1" sqref="A1"/>
    </sheetView>
  </sheetViews>
  <sheetFormatPr defaultColWidth="8.00390625" defaultRowHeight="15"/>
  <cols>
    <col min="1" max="1" width="65.7109375" style="0" customWidth="1"/>
    <col min="2" max="4" width="10.7109375" style="0" customWidth="1"/>
    <col min="5" max="16384" width="8.7109375" style="0" customWidth="1"/>
  </cols>
  <sheetData>
    <row r="2" spans="1:4" ht="15">
      <c r="A2" s="19" t="s">
        <v>204</v>
      </c>
      <c r="B2" s="3" t="s">
        <v>164</v>
      </c>
      <c r="C2" t="s">
        <v>166</v>
      </c>
      <c r="D2" t="s">
        <v>167</v>
      </c>
    </row>
    <row r="4" ht="15">
      <c r="A4" t="s">
        <v>555</v>
      </c>
    </row>
    <row r="5" ht="15">
      <c r="A5" t="s">
        <v>556</v>
      </c>
    </row>
    <row r="6" spans="1:4" ht="15">
      <c r="A6" t="s">
        <v>557</v>
      </c>
      <c r="B6" s="24">
        <v>-270</v>
      </c>
      <c r="C6" s="12">
        <v>1951</v>
      </c>
      <c r="D6" s="25">
        <v>-2427</v>
      </c>
    </row>
    <row r="8" ht="15">
      <c r="A8" t="s">
        <v>558</v>
      </c>
    </row>
    <row r="9" spans="1:4" ht="15">
      <c r="A9" t="s">
        <v>559</v>
      </c>
      <c r="B9" s="21">
        <v>-2017</v>
      </c>
      <c r="C9" s="20">
        <v>-53</v>
      </c>
      <c r="D9" t="s">
        <v>305</v>
      </c>
    </row>
    <row r="11" spans="1:4" ht="15">
      <c r="A11" t="s">
        <v>560</v>
      </c>
      <c r="B11" s="15">
        <v>9883</v>
      </c>
      <c r="C11" s="8">
        <v>34767</v>
      </c>
      <c r="D11" s="8">
        <v>611</v>
      </c>
    </row>
    <row r="13" spans="1:4" ht="15">
      <c r="A13" t="s">
        <v>561</v>
      </c>
      <c r="B13" s="15">
        <v>292</v>
      </c>
      <c r="C13" t="s">
        <v>305</v>
      </c>
      <c r="D13" t="s">
        <v>305</v>
      </c>
    </row>
    <row r="15" spans="1:4" ht="15">
      <c r="A15" t="s">
        <v>562</v>
      </c>
      <c r="B15" s="15">
        <v>1245</v>
      </c>
      <c r="C15" s="8">
        <v>192</v>
      </c>
      <c r="D15" s="8">
        <v>467</v>
      </c>
    </row>
    <row r="17" ht="15">
      <c r="A17" t="s">
        <v>563</v>
      </c>
    </row>
    <row r="18" spans="1:4" ht="15">
      <c r="A18" t="s">
        <v>564</v>
      </c>
      <c r="B18" s="3" t="s">
        <v>305</v>
      </c>
      <c r="C18" s="8">
        <v>6456</v>
      </c>
      <c r="D18" t="s">
        <v>305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35.7109375" style="0" customWidth="1"/>
    <col min="2" max="2" width="10.7109375" style="0" customWidth="1"/>
    <col min="3" max="16384" width="8.7109375" style="0" customWidth="1"/>
  </cols>
  <sheetData>
    <row r="2" spans="1:2" ht="15">
      <c r="A2" s="18" t="s">
        <v>204</v>
      </c>
      <c r="B2" s="18"/>
    </row>
    <row r="3" spans="1:2" ht="15">
      <c r="A3" t="s">
        <v>565</v>
      </c>
      <c r="B3" s="12">
        <v>15052</v>
      </c>
    </row>
    <row r="4" spans="1:2" ht="15">
      <c r="A4" t="s">
        <v>566</v>
      </c>
      <c r="B4" s="8">
        <v>12015</v>
      </c>
    </row>
    <row r="5" spans="1:2" ht="15">
      <c r="A5" t="s">
        <v>567</v>
      </c>
      <c r="B5" s="8">
        <v>8684</v>
      </c>
    </row>
    <row r="6" spans="1:2" ht="15">
      <c r="A6" t="s">
        <v>568</v>
      </c>
      <c r="B6" s="8">
        <v>5656</v>
      </c>
    </row>
    <row r="7" spans="1:2" ht="15">
      <c r="A7" t="s">
        <v>569</v>
      </c>
      <c r="B7" s="8">
        <v>3376</v>
      </c>
    </row>
    <row r="8" spans="1:2" ht="15">
      <c r="A8" t="s">
        <v>570</v>
      </c>
      <c r="B8" s="8">
        <v>4991</v>
      </c>
    </row>
    <row r="9" spans="1:2" ht="15">
      <c r="A9" s="3" t="s">
        <v>571</v>
      </c>
      <c r="B9" s="12">
        <v>49774</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20.7109375" style="0" customWidth="1"/>
    <col min="2" max="2" width="10.7109375" style="0" customWidth="1"/>
    <col min="3" max="3" width="18.7109375" style="0" customWidth="1"/>
    <col min="4" max="7" width="10.7109375" style="0" customWidth="1"/>
    <col min="8" max="16384" width="8.7109375" style="0" customWidth="1"/>
  </cols>
  <sheetData>
    <row r="2" spans="1:6" ht="15">
      <c r="A2" s="1" t="s">
        <v>572</v>
      </c>
      <c r="B2" s="1"/>
      <c r="E2" s="1"/>
      <c r="F2" s="1"/>
    </row>
    <row r="3" spans="1:7" ht="39.75" customHeight="1">
      <c r="A3" s="19" t="s">
        <v>204</v>
      </c>
      <c r="B3" t="s">
        <v>573</v>
      </c>
      <c r="C3" s="4" t="s">
        <v>574</v>
      </c>
      <c r="D3" t="s">
        <v>575</v>
      </c>
      <c r="E3" t="s">
        <v>576</v>
      </c>
      <c r="F3" t="s">
        <v>281</v>
      </c>
      <c r="G3" t="s">
        <v>205</v>
      </c>
    </row>
    <row r="4" spans="1:7" ht="15">
      <c r="A4" s="3" t="s">
        <v>171</v>
      </c>
      <c r="B4" s="12">
        <v>348457</v>
      </c>
      <c r="C4" s="12">
        <v>58560</v>
      </c>
      <c r="D4" s="12">
        <v>28578</v>
      </c>
      <c r="E4" s="12">
        <v>24315</v>
      </c>
      <c r="F4" s="25">
        <v>-4168</v>
      </c>
      <c r="G4" s="12">
        <v>455742</v>
      </c>
    </row>
    <row r="5" spans="1:7" ht="15">
      <c r="A5" t="s">
        <v>577</v>
      </c>
      <c r="B5" s="8">
        <v>4961</v>
      </c>
      <c r="C5" s="8">
        <v>1078</v>
      </c>
      <c r="D5" s="8">
        <v>422</v>
      </c>
      <c r="E5" s="8">
        <v>213</v>
      </c>
      <c r="F5" s="20">
        <v>-3729</v>
      </c>
      <c r="G5" s="8">
        <v>2945</v>
      </c>
    </row>
    <row r="6" spans="1:7" ht="15">
      <c r="A6" t="s">
        <v>578</v>
      </c>
      <c r="B6" s="8">
        <v>16777</v>
      </c>
      <c r="C6" s="8">
        <v>2188</v>
      </c>
      <c r="D6" s="8">
        <v>269</v>
      </c>
      <c r="E6" s="8">
        <v>634</v>
      </c>
      <c r="F6" s="20">
        <v>-15209</v>
      </c>
      <c r="G6" s="8">
        <v>4659</v>
      </c>
    </row>
    <row r="7" spans="1:7" ht="15">
      <c r="A7" t="s">
        <v>233</v>
      </c>
      <c r="B7" s="8">
        <v>5159</v>
      </c>
      <c r="C7" s="8">
        <v>932</v>
      </c>
      <c r="D7" s="8">
        <v>502</v>
      </c>
      <c r="E7" s="8">
        <v>268</v>
      </c>
      <c r="F7" s="8">
        <v>384</v>
      </c>
      <c r="G7" s="8">
        <v>7245</v>
      </c>
    </row>
    <row r="8" spans="1:7" ht="15">
      <c r="A8" t="s">
        <v>232</v>
      </c>
      <c r="B8" s="8">
        <v>11063</v>
      </c>
      <c r="C8" s="8">
        <v>2533</v>
      </c>
      <c r="D8" s="8">
        <v>38</v>
      </c>
      <c r="E8" s="8">
        <v>252</v>
      </c>
      <c r="F8" s="8">
        <v>156</v>
      </c>
      <c r="G8" s="8">
        <v>14042</v>
      </c>
    </row>
    <row r="9" ht="15">
      <c r="A9" t="s">
        <v>579</v>
      </c>
    </row>
    <row r="10" ht="15">
      <c r="A10" t="s">
        <v>580</v>
      </c>
    </row>
    <row r="11" spans="1:7" ht="15">
      <c r="A11" t="s">
        <v>400</v>
      </c>
      <c r="B11" s="8">
        <v>78939</v>
      </c>
      <c r="C11" s="8">
        <v>26220</v>
      </c>
      <c r="D11" s="8">
        <v>4315</v>
      </c>
      <c r="E11" s="8">
        <v>6864</v>
      </c>
      <c r="F11" s="8">
        <v>18326</v>
      </c>
      <c r="G11" s="8">
        <v>134664</v>
      </c>
    </row>
    <row r="12" spans="1:7" ht="15">
      <c r="A12" s="3" t="s">
        <v>180</v>
      </c>
      <c r="B12" s="8">
        <v>527015</v>
      </c>
      <c r="C12" s="8">
        <v>201038</v>
      </c>
      <c r="D12" s="8">
        <v>12573</v>
      </c>
      <c r="E12" s="8">
        <v>66910</v>
      </c>
      <c r="F12" s="20">
        <v>-53187</v>
      </c>
      <c r="G12" s="8">
        <v>754349</v>
      </c>
    </row>
    <row r="13" spans="1:7" ht="15">
      <c r="A13" t="s">
        <v>581</v>
      </c>
      <c r="B13" s="8">
        <v>5799</v>
      </c>
      <c r="C13" s="8">
        <v>472</v>
      </c>
      <c r="D13" s="8">
        <v>251</v>
      </c>
      <c r="E13" s="8">
        <v>337</v>
      </c>
      <c r="F13" s="8">
        <v>416</v>
      </c>
      <c r="G13" s="8">
        <v>7275</v>
      </c>
    </row>
  </sheetData>
  <sheetProtection selectLockedCells="1" selectUnlockedCells="1"/>
  <mergeCells count="2">
    <mergeCell ref="A2:B2"/>
    <mergeCell ref="E2:F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26.7109375" style="0" customWidth="1"/>
    <col min="2" max="2" width="10.7109375" style="0" customWidth="1"/>
    <col min="3" max="3" width="18.7109375" style="0" customWidth="1"/>
    <col min="4" max="7" width="10.7109375" style="0" customWidth="1"/>
    <col min="8" max="16384" width="8.7109375" style="0" customWidth="1"/>
  </cols>
  <sheetData>
    <row r="2" spans="1:2" ht="15">
      <c r="A2" s="1"/>
      <c r="B2" s="1"/>
    </row>
    <row r="3" spans="1:2" ht="15">
      <c r="A3" s="1" t="s">
        <v>582</v>
      </c>
      <c r="B3" s="1"/>
    </row>
    <row r="4" spans="1:7" ht="39.75" customHeight="1">
      <c r="A4" s="19" t="s">
        <v>204</v>
      </c>
      <c r="B4" t="s">
        <v>573</v>
      </c>
      <c r="C4" s="4" t="s">
        <v>574</v>
      </c>
      <c r="D4" t="s">
        <v>575</v>
      </c>
      <c r="E4" t="s">
        <v>576</v>
      </c>
      <c r="F4" t="s">
        <v>281</v>
      </c>
      <c r="G4" t="s">
        <v>205</v>
      </c>
    </row>
    <row r="5" spans="1:7" ht="15">
      <c r="A5" s="3" t="s">
        <v>171</v>
      </c>
      <c r="B5" s="12">
        <v>287555</v>
      </c>
      <c r="C5" s="12">
        <v>43790</v>
      </c>
      <c r="D5" s="12">
        <v>24968</v>
      </c>
      <c r="E5" s="12">
        <v>12228</v>
      </c>
      <c r="F5" s="25">
        <v>-3512</v>
      </c>
      <c r="G5" s="12">
        <v>365029</v>
      </c>
    </row>
    <row r="6" spans="1:7" ht="15">
      <c r="A6" t="s">
        <v>577</v>
      </c>
      <c r="B6" s="8">
        <v>4383</v>
      </c>
      <c r="C6" s="8">
        <v>1718</v>
      </c>
      <c r="D6" s="8">
        <v>365</v>
      </c>
      <c r="E6" s="8">
        <v>113</v>
      </c>
      <c r="F6" s="20">
        <v>-2893</v>
      </c>
      <c r="G6" s="8">
        <v>3686</v>
      </c>
    </row>
    <row r="7" spans="1:7" ht="15">
      <c r="A7" t="s">
        <v>578</v>
      </c>
      <c r="B7" s="8">
        <v>13345</v>
      </c>
      <c r="C7" s="8">
        <v>1108</v>
      </c>
      <c r="D7" s="8">
        <v>277</v>
      </c>
      <c r="E7" t="s">
        <v>305</v>
      </c>
      <c r="F7" s="20">
        <v>-9027</v>
      </c>
      <c r="G7" s="8">
        <v>5703</v>
      </c>
    </row>
    <row r="8" spans="1:7" ht="15">
      <c r="A8" t="s">
        <v>233</v>
      </c>
      <c r="B8" s="8">
        <v>4627</v>
      </c>
      <c r="C8" s="8">
        <v>879</v>
      </c>
      <c r="D8" s="8">
        <v>508</v>
      </c>
      <c r="E8" s="8">
        <v>178</v>
      </c>
      <c r="F8" s="8">
        <v>344</v>
      </c>
      <c r="G8" s="8">
        <v>6536</v>
      </c>
    </row>
    <row r="9" spans="1:7" ht="15">
      <c r="A9" t="s">
        <v>232</v>
      </c>
      <c r="B9" s="8">
        <v>13366</v>
      </c>
      <c r="C9" s="8">
        <v>2334</v>
      </c>
      <c r="D9" s="8">
        <v>24</v>
      </c>
      <c r="E9" s="8">
        <v>54</v>
      </c>
      <c r="F9" s="8">
        <v>82</v>
      </c>
      <c r="G9" s="8">
        <v>15860</v>
      </c>
    </row>
    <row r="10" ht="15">
      <c r="A10" t="s">
        <v>173</v>
      </c>
    </row>
    <row r="11" spans="1:7" ht="15">
      <c r="A11" t="s">
        <v>583</v>
      </c>
      <c r="B11" s="8">
        <v>52013</v>
      </c>
      <c r="C11" s="8">
        <v>17864</v>
      </c>
      <c r="D11" s="8">
        <v>3969</v>
      </c>
      <c r="E11" s="8">
        <v>4087</v>
      </c>
      <c r="F11" s="8">
        <v>12545</v>
      </c>
      <c r="G11" s="8">
        <v>90478</v>
      </c>
    </row>
    <row r="12" spans="1:7" ht="15">
      <c r="A12" s="3" t="s">
        <v>180</v>
      </c>
      <c r="B12" s="8">
        <v>417799</v>
      </c>
      <c r="C12" s="8">
        <v>116257</v>
      </c>
      <c r="D12" s="8">
        <v>8088</v>
      </c>
      <c r="E12" s="8">
        <v>25266</v>
      </c>
      <c r="F12" s="20">
        <v>-78673</v>
      </c>
      <c r="G12" s="8">
        <v>488737</v>
      </c>
    </row>
    <row r="13" spans="1:7" ht="15">
      <c r="A13" t="s">
        <v>581</v>
      </c>
      <c r="B13" s="8">
        <v>6104</v>
      </c>
      <c r="C13" s="8">
        <v>299</v>
      </c>
      <c r="D13" s="8">
        <v>376</v>
      </c>
      <c r="E13" s="8">
        <v>437</v>
      </c>
      <c r="F13" s="8">
        <v>3801</v>
      </c>
      <c r="G13" s="8">
        <v>11017</v>
      </c>
    </row>
  </sheetData>
  <sheetProtection selectLockedCells="1" selectUnlockedCells="1"/>
  <mergeCells count="2">
    <mergeCell ref="A2:B2"/>
    <mergeCell ref="A3:B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A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ht="15">
      <c r="A2" s="3" t="s">
        <v>37</v>
      </c>
    </row>
    <row r="3" ht="15">
      <c r="A3" s="3" t="s">
        <v>38</v>
      </c>
    </row>
    <row r="4" ht="15">
      <c r="A4" s="3" t="s">
        <v>39</v>
      </c>
    </row>
    <row r="6" ht="15">
      <c r="A6" s="4" t="s">
        <v>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27.7109375" style="0" customWidth="1"/>
    <col min="2" max="2" width="10.7109375" style="0" customWidth="1"/>
    <col min="3" max="3" width="18.7109375" style="0" customWidth="1"/>
    <col min="4" max="7" width="10.7109375" style="0" customWidth="1"/>
    <col min="8" max="16384" width="8.7109375" style="0" customWidth="1"/>
  </cols>
  <sheetData>
    <row r="2" spans="1:2" ht="15">
      <c r="A2" s="1" t="s">
        <v>584</v>
      </c>
      <c r="B2" s="1"/>
    </row>
    <row r="3" spans="1:7" ht="39.75" customHeight="1">
      <c r="A3" s="19" t="s">
        <v>204</v>
      </c>
      <c r="B3" t="s">
        <v>573</v>
      </c>
      <c r="C3" s="4" t="s">
        <v>574</v>
      </c>
      <c r="D3" t="s">
        <v>575</v>
      </c>
      <c r="E3" t="s">
        <v>576</v>
      </c>
      <c r="F3" t="s">
        <v>281</v>
      </c>
      <c r="G3" t="s">
        <v>205</v>
      </c>
    </row>
    <row r="4" spans="1:7" ht="15">
      <c r="A4" s="3" t="s">
        <v>171</v>
      </c>
      <c r="B4" s="12">
        <v>199527</v>
      </c>
      <c r="C4" s="12">
        <v>36838</v>
      </c>
      <c r="D4" s="12">
        <v>21643</v>
      </c>
      <c r="E4" s="12">
        <v>7985</v>
      </c>
      <c r="F4" s="25">
        <v>-588</v>
      </c>
      <c r="G4" s="12">
        <v>265405</v>
      </c>
    </row>
    <row r="5" spans="1:7" ht="15">
      <c r="A5" t="s">
        <v>577</v>
      </c>
      <c r="B5" s="8">
        <v>3349</v>
      </c>
      <c r="C5" s="8">
        <v>2135</v>
      </c>
      <c r="D5" s="8">
        <v>278</v>
      </c>
      <c r="E5" s="8">
        <v>118</v>
      </c>
      <c r="F5" s="20">
        <v>-993</v>
      </c>
      <c r="G5" s="8">
        <v>4887</v>
      </c>
    </row>
    <row r="6" spans="1:7" ht="15">
      <c r="A6" t="s">
        <v>578</v>
      </c>
      <c r="B6" s="8">
        <v>2590</v>
      </c>
      <c r="C6" s="8">
        <v>51</v>
      </c>
      <c r="D6" s="8">
        <v>28</v>
      </c>
      <c r="E6" t="s">
        <v>305</v>
      </c>
      <c r="F6" s="20">
        <v>-1403</v>
      </c>
      <c r="G6" s="8">
        <v>1266</v>
      </c>
    </row>
    <row r="7" spans="1:7" ht="15">
      <c r="A7" t="s">
        <v>233</v>
      </c>
      <c r="B7" s="8">
        <v>4141</v>
      </c>
      <c r="C7" s="8">
        <v>1134</v>
      </c>
      <c r="D7" s="8">
        <v>518</v>
      </c>
      <c r="E7" s="8">
        <v>150</v>
      </c>
      <c r="F7" s="8">
        <v>215</v>
      </c>
      <c r="G7" s="8">
        <v>6158</v>
      </c>
    </row>
    <row r="8" spans="1:7" ht="15">
      <c r="A8" t="s">
        <v>232</v>
      </c>
      <c r="B8" s="8">
        <v>7729</v>
      </c>
      <c r="C8" s="8">
        <v>1406</v>
      </c>
      <c r="D8" s="8">
        <v>4</v>
      </c>
      <c r="E8" s="8">
        <v>55</v>
      </c>
      <c r="F8" s="8">
        <v>32</v>
      </c>
      <c r="G8" s="8">
        <v>9226</v>
      </c>
    </row>
    <row r="9" ht="15">
      <c r="A9" t="s">
        <v>585</v>
      </c>
    </row>
    <row r="10" spans="1:7" ht="15">
      <c r="A10" t="s">
        <v>583</v>
      </c>
      <c r="B10" s="8">
        <v>30114</v>
      </c>
      <c r="C10" s="8">
        <v>14937</v>
      </c>
      <c r="D10" s="8">
        <v>3070</v>
      </c>
      <c r="E10" s="8">
        <v>2697</v>
      </c>
      <c r="F10" s="8">
        <v>3246</v>
      </c>
      <c r="G10" s="8">
        <v>54064</v>
      </c>
    </row>
    <row r="11" spans="1:7" ht="15">
      <c r="A11" s="3" t="s">
        <v>180</v>
      </c>
      <c r="B11" s="8">
        <v>236787</v>
      </c>
      <c r="C11" s="8">
        <v>96477</v>
      </c>
      <c r="D11" s="8">
        <v>6277</v>
      </c>
      <c r="E11" s="8">
        <v>15087</v>
      </c>
      <c r="F11" s="20">
        <v>-29951</v>
      </c>
      <c r="G11" s="8">
        <v>324677</v>
      </c>
    </row>
    <row r="12" spans="1:7" ht="15">
      <c r="A12" t="s">
        <v>581</v>
      </c>
      <c r="B12" s="8">
        <v>3682</v>
      </c>
      <c r="C12" s="8">
        <v>489</v>
      </c>
      <c r="D12" s="8">
        <v>867</v>
      </c>
      <c r="E12" s="8">
        <v>266</v>
      </c>
      <c r="F12" s="8">
        <v>249</v>
      </c>
      <c r="G12" s="8">
        <v>5553</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C13"/>
  <sheetViews>
    <sheetView workbookViewId="0" topLeftCell="A1">
      <selection activeCell="A1" sqref="A1"/>
    </sheetView>
  </sheetViews>
  <sheetFormatPr defaultColWidth="8.00390625" defaultRowHeight="15"/>
  <cols>
    <col min="1" max="1" width="48.7109375" style="0" customWidth="1"/>
    <col min="2" max="3" width="10.7109375" style="0" customWidth="1"/>
    <col min="4" max="16384" width="8.7109375" style="0" customWidth="1"/>
  </cols>
  <sheetData>
    <row r="2" spans="2:3" ht="15">
      <c r="B2" s="1" t="s">
        <v>222</v>
      </c>
      <c r="C2" s="1"/>
    </row>
    <row r="3" spans="1:3" ht="15">
      <c r="A3" s="19" t="s">
        <v>183</v>
      </c>
      <c r="B3" s="3" t="s">
        <v>164</v>
      </c>
      <c r="C3" t="s">
        <v>166</v>
      </c>
    </row>
    <row r="4" ht="15">
      <c r="A4" t="s">
        <v>387</v>
      </c>
    </row>
    <row r="5" spans="1:3" ht="15">
      <c r="A5" s="3" t="s">
        <v>171</v>
      </c>
      <c r="B5" s="11">
        <v>471519</v>
      </c>
      <c r="C5" s="12">
        <v>378604</v>
      </c>
    </row>
    <row r="6" spans="1:3" ht="15">
      <c r="A6" t="s">
        <v>388</v>
      </c>
      <c r="B6" s="15">
        <v>137210</v>
      </c>
      <c r="C6" s="8">
        <v>92511</v>
      </c>
    </row>
    <row r="7" spans="1:3" ht="15">
      <c r="A7" t="s">
        <v>175</v>
      </c>
      <c r="B7" s="15">
        <v>86972</v>
      </c>
      <c r="C7" s="8">
        <v>56894</v>
      </c>
    </row>
    <row r="8" ht="15">
      <c r="A8" t="s">
        <v>190</v>
      </c>
    </row>
    <row r="9" spans="1:3" ht="15">
      <c r="A9" t="s">
        <v>191</v>
      </c>
      <c r="B9" s="13">
        <v>1.29</v>
      </c>
      <c r="C9" s="14">
        <v>0.91</v>
      </c>
    </row>
    <row r="10" spans="1:3" ht="15">
      <c r="A10" t="s">
        <v>192</v>
      </c>
      <c r="B10" s="17">
        <v>1.28</v>
      </c>
      <c r="C10" s="7">
        <v>0.9</v>
      </c>
    </row>
    <row r="11" ht="15">
      <c r="A11" t="s">
        <v>389</v>
      </c>
    </row>
    <row r="12" spans="1:3" ht="15">
      <c r="A12" t="s">
        <v>191</v>
      </c>
      <c r="B12" s="15">
        <v>67283</v>
      </c>
      <c r="C12" s="8">
        <v>62563</v>
      </c>
    </row>
    <row r="13" spans="1:3" ht="15">
      <c r="A13" t="s">
        <v>192</v>
      </c>
      <c r="B13" s="15">
        <v>68043</v>
      </c>
      <c r="C13" s="8">
        <v>63222</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8.7109375" style="0" customWidth="1"/>
    <col min="2" max="2" width="55.7109375" style="0" customWidth="1"/>
    <col min="3" max="16384" width="8.7109375" style="0" customWidth="1"/>
  </cols>
  <sheetData>
    <row r="2" spans="1:2" ht="15">
      <c r="A2" s="2" t="s">
        <v>41</v>
      </c>
      <c r="B2" s="2"/>
    </row>
    <row r="3" spans="1:2" ht="15">
      <c r="A3" s="1"/>
      <c r="B3" s="1"/>
    </row>
    <row r="4" spans="1:2" ht="15">
      <c r="A4" s="3" t="s">
        <v>42</v>
      </c>
      <c r="B4" s="5" t="s">
        <v>43</v>
      </c>
    </row>
    <row r="5" spans="1:2" ht="15">
      <c r="A5" s="3"/>
      <c r="B5" s="5" t="s">
        <v>44</v>
      </c>
    </row>
  </sheetData>
  <sheetProtection selectLockedCells="1" selectUnlockedCells="1"/>
  <mergeCells count="2">
    <mergeCell ref="A2:B2"/>
    <mergeCell ref="A3:B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8.00390625" defaultRowHeight="15"/>
  <cols>
    <col min="1" max="1" width="3.7109375" style="0" customWidth="1"/>
    <col min="2" max="2" width="10.7109375" style="0" customWidth="1"/>
    <col min="3" max="3" width="3.7109375" style="0" customWidth="1"/>
    <col min="4" max="4" width="100.8515625" style="0" customWidth="1"/>
    <col min="5" max="16384" width="8.7109375" style="0" customWidth="1"/>
  </cols>
  <sheetData>
    <row r="2" spans="1:4" ht="15">
      <c r="A2" t="s">
        <v>45</v>
      </c>
      <c r="B2" s="6" t="s">
        <v>46</v>
      </c>
      <c r="C2" s="6"/>
      <c r="D2" s="6"/>
    </row>
    <row r="3" spans="2:4" ht="15">
      <c r="B3" s="6"/>
      <c r="C3" s="6"/>
      <c r="D3" s="6"/>
    </row>
    <row r="4" spans="2:4" ht="15">
      <c r="B4" s="7">
        <v>1</v>
      </c>
      <c r="C4" s="1" t="s">
        <v>47</v>
      </c>
      <c r="D4" s="1"/>
    </row>
    <row r="5" spans="3:4" ht="15">
      <c r="C5" s="1"/>
      <c r="D5" s="1"/>
    </row>
    <row r="6" spans="3:4" ht="15">
      <c r="C6" t="s">
        <v>45</v>
      </c>
      <c r="D6" t="s">
        <v>48</v>
      </c>
    </row>
    <row r="8" spans="3:4" ht="15">
      <c r="C8" t="s">
        <v>49</v>
      </c>
      <c r="D8" t="s">
        <v>50</v>
      </c>
    </row>
    <row r="10" spans="3:4" ht="15">
      <c r="C10" t="s">
        <v>51</v>
      </c>
      <c r="D10" t="s">
        <v>52</v>
      </c>
    </row>
    <row r="12" spans="3:4" ht="15">
      <c r="C12" t="s">
        <v>53</v>
      </c>
      <c r="D12" t="s">
        <v>54</v>
      </c>
    </row>
    <row r="13" spans="3:4" ht="15">
      <c r="C13" t="s">
        <v>55</v>
      </c>
      <c r="D13" t="s">
        <v>56</v>
      </c>
    </row>
    <row r="15" spans="3:4" ht="15">
      <c r="C15" t="s">
        <v>57</v>
      </c>
      <c r="D15" t="s">
        <v>58</v>
      </c>
    </row>
  </sheetData>
  <sheetProtection selectLockedCells="1" selectUnlockedCells="1"/>
  <mergeCells count="4">
    <mergeCell ref="B2:D2"/>
    <mergeCell ref="B3:D3"/>
    <mergeCell ref="C4:D4"/>
    <mergeCell ref="C5:D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C3:D7"/>
  <sheetViews>
    <sheetView workbookViewId="0" topLeftCell="A1">
      <selection activeCell="A1" sqref="A1"/>
    </sheetView>
  </sheetViews>
  <sheetFormatPr defaultColWidth="8.00390625" defaultRowHeight="15"/>
  <cols>
    <col min="1" max="2" width="8.7109375" style="0" customWidth="1"/>
    <col min="3" max="3" width="2.7109375" style="0" customWidth="1"/>
    <col min="4" max="4" width="100.8515625" style="0" customWidth="1"/>
    <col min="5" max="16384" width="8.7109375" style="0" customWidth="1"/>
  </cols>
  <sheetData>
    <row r="3" spans="3:4" ht="15">
      <c r="C3" t="s">
        <v>59</v>
      </c>
      <c r="D3" s="4" t="s">
        <v>60</v>
      </c>
    </row>
    <row r="5" spans="3:4" ht="15">
      <c r="C5" t="s">
        <v>61</v>
      </c>
      <c r="D5" s="4" t="s">
        <v>62</v>
      </c>
    </row>
    <row r="7" spans="3:4" ht="15">
      <c r="C7" t="s">
        <v>63</v>
      </c>
      <c r="D7" t="s">
        <v>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C2:D36"/>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100.8515625" style="0" customWidth="1"/>
    <col min="5" max="16384" width="8.7109375" style="0" customWidth="1"/>
  </cols>
  <sheetData>
    <row r="2" ht="15">
      <c r="D2" t="s">
        <v>65</v>
      </c>
    </row>
    <row r="4" spans="3:4" ht="15">
      <c r="C4" t="s">
        <v>66</v>
      </c>
      <c r="D4" t="s">
        <v>67</v>
      </c>
    </row>
    <row r="6" spans="3:4" ht="15">
      <c r="C6" t="s">
        <v>68</v>
      </c>
      <c r="D6" s="4" t="s">
        <v>69</v>
      </c>
    </row>
    <row r="8" spans="3:4" ht="15">
      <c r="C8" t="s">
        <v>70</v>
      </c>
      <c r="D8" t="s">
        <v>71</v>
      </c>
    </row>
    <row r="10" spans="3:4" ht="15">
      <c r="C10" t="s">
        <v>72</v>
      </c>
      <c r="D10" s="4" t="s">
        <v>73</v>
      </c>
    </row>
    <row r="12" spans="3:4" ht="15">
      <c r="C12" t="s">
        <v>74</v>
      </c>
      <c r="D12" s="4" t="s">
        <v>75</v>
      </c>
    </row>
    <row r="14" spans="3:4" ht="15">
      <c r="C14" t="s">
        <v>76</v>
      </c>
      <c r="D14" s="4" t="s">
        <v>77</v>
      </c>
    </row>
    <row r="16" spans="3:4" ht="15">
      <c r="C16" t="s">
        <v>78</v>
      </c>
      <c r="D16" t="s">
        <v>79</v>
      </c>
    </row>
    <row r="18" spans="3:4" ht="15">
      <c r="C18" t="s">
        <v>80</v>
      </c>
      <c r="D18" s="4" t="s">
        <v>81</v>
      </c>
    </row>
    <row r="20" spans="3:4" ht="15">
      <c r="C20" t="s">
        <v>82</v>
      </c>
      <c r="D20" s="4" t="s">
        <v>83</v>
      </c>
    </row>
    <row r="22" spans="3:4" ht="15">
      <c r="C22" t="s">
        <v>84</v>
      </c>
      <c r="D22" t="s">
        <v>85</v>
      </c>
    </row>
    <row r="24" spans="3:4" ht="15">
      <c r="C24" t="s">
        <v>86</v>
      </c>
      <c r="D24" t="s">
        <v>87</v>
      </c>
    </row>
    <row r="26" spans="3:4" ht="15">
      <c r="C26" t="s">
        <v>88</v>
      </c>
      <c r="D26" s="4" t="s">
        <v>89</v>
      </c>
    </row>
    <row r="28" spans="3:4" ht="15">
      <c r="C28" t="s">
        <v>90</v>
      </c>
      <c r="D28" s="4" t="s">
        <v>91</v>
      </c>
    </row>
    <row r="30" spans="3:4" ht="15">
      <c r="C30" t="s">
        <v>92</v>
      </c>
      <c r="D30" t="s">
        <v>93</v>
      </c>
    </row>
    <row r="32" spans="3:4" ht="15">
      <c r="C32" t="s">
        <v>94</v>
      </c>
      <c r="D32" t="s">
        <v>95</v>
      </c>
    </row>
    <row r="34" spans="3:4" ht="15">
      <c r="C34" t="s">
        <v>96</v>
      </c>
      <c r="D34" t="s">
        <v>97</v>
      </c>
    </row>
    <row r="36" spans="3:4" ht="15">
      <c r="C36" t="s">
        <v>98</v>
      </c>
      <c r="D36" t="s">
        <v>99</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2019-12-07T22:26:12Z</dcterms:created>
  <dcterms:modified xsi:type="dcterms:W3CDTF">2019-12-07T22:26:12Z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